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部活動等調査報告書" sheetId="1" r:id="rId1"/>
    <sheet name="整理番号" sheetId="2" r:id="rId2"/>
  </sheets>
  <definedNames>
    <definedName name="_xlfn.IFERROR" hidden="1">#NAME?</definedName>
    <definedName name="_xlnm.Print_Area" localSheetId="0">'部活動等調査報告書'!$A$1:$P$60</definedName>
  </definedNames>
  <calcPr fullCalcOnLoad="1"/>
</workbook>
</file>

<file path=xl/sharedStrings.xml><?xml version="1.0" encoding="utf-8"?>
<sst xmlns="http://schemas.openxmlformats.org/spreadsheetml/2006/main" count="809" uniqueCount="394">
  <si>
    <t>①専門部名</t>
  </si>
  <si>
    <t>②正式部活動名</t>
  </si>
  <si>
    <t>男子</t>
  </si>
  <si>
    <t>女子</t>
  </si>
  <si>
    <t>合計</t>
  </si>
  <si>
    <t>代表顧問名</t>
  </si>
  <si>
    <t>演劇</t>
  </si>
  <si>
    <t>合唱</t>
  </si>
  <si>
    <t>吹奏楽</t>
  </si>
  <si>
    <t>器楽・管弦楽</t>
  </si>
  <si>
    <t>日本音楽</t>
  </si>
  <si>
    <t>吟詠剣詩舞</t>
  </si>
  <si>
    <t>郷土芸能</t>
  </si>
  <si>
    <t>バトントワリング</t>
  </si>
  <si>
    <t>書道</t>
  </si>
  <si>
    <t>写真</t>
  </si>
  <si>
    <t>放送</t>
  </si>
  <si>
    <t>囲碁</t>
  </si>
  <si>
    <t>将棋</t>
  </si>
  <si>
    <t>小倉百人一首かるた</t>
  </si>
  <si>
    <t>新聞</t>
  </si>
  <si>
    <t>文芸</t>
  </si>
  <si>
    <t>茶道</t>
  </si>
  <si>
    <t>部活動名</t>
  </si>
  <si>
    <t>自然科学</t>
  </si>
  <si>
    <t>その他部活動</t>
  </si>
  <si>
    <t>京都教育大学附属</t>
  </si>
  <si>
    <t>京都教育大学附属高等学校</t>
  </si>
  <si>
    <t>山城</t>
  </si>
  <si>
    <t>京都府立山城高等学校</t>
  </si>
  <si>
    <t>鴨沂</t>
  </si>
  <si>
    <t>京都府立鴨沂高等学校</t>
  </si>
  <si>
    <t>洛北</t>
  </si>
  <si>
    <t>京都府立洛北高等学校</t>
  </si>
  <si>
    <t>北稜</t>
  </si>
  <si>
    <t>京都府立北稜高等学校</t>
  </si>
  <si>
    <t>朱雀</t>
  </si>
  <si>
    <t>京都府立朱雀高等学校</t>
  </si>
  <si>
    <t>洛東</t>
  </si>
  <si>
    <t>京都府立洛東高等学校</t>
  </si>
  <si>
    <t>鳥羽</t>
  </si>
  <si>
    <t>嵯峨野</t>
  </si>
  <si>
    <t>京都府立嵯峨野高等学校</t>
  </si>
  <si>
    <t>北嵯峨</t>
  </si>
  <si>
    <t>京都府立北嵯峨高等学校</t>
  </si>
  <si>
    <t>北桑田</t>
  </si>
  <si>
    <t>京都府立北桑田高等学校</t>
  </si>
  <si>
    <t>桂</t>
  </si>
  <si>
    <t>京都府立桂高等学校</t>
  </si>
  <si>
    <t>洛西</t>
  </si>
  <si>
    <t>京都府立洛西高等学校</t>
  </si>
  <si>
    <t>桃山</t>
  </si>
  <si>
    <t>東稜</t>
  </si>
  <si>
    <t>京都府立東稜高等学校</t>
  </si>
  <si>
    <t>洛水</t>
  </si>
  <si>
    <t>京都府立洛水高等学校</t>
  </si>
  <si>
    <t>京都すばる</t>
  </si>
  <si>
    <t>京都府立京都すばる高等学校</t>
  </si>
  <si>
    <t>向陽</t>
  </si>
  <si>
    <t>京都府立向陽高等学校</t>
  </si>
  <si>
    <t>乙訓</t>
  </si>
  <si>
    <t>京都府立乙訓高等学校</t>
  </si>
  <si>
    <t>西乙訓</t>
  </si>
  <si>
    <t>京都府立西乙訓高等学校</t>
  </si>
  <si>
    <t>東宇治</t>
  </si>
  <si>
    <t>京都府立東宇治高等学校</t>
  </si>
  <si>
    <t>莵道</t>
  </si>
  <si>
    <t>京都府立莵道高等学校</t>
  </si>
  <si>
    <t>城陽</t>
  </si>
  <si>
    <t>京都府立城陽高等学校</t>
  </si>
  <si>
    <t>西城陽</t>
  </si>
  <si>
    <t>京都府立西城陽高等学校</t>
  </si>
  <si>
    <t>久御山</t>
  </si>
  <si>
    <t>京都府立久御山高等学校</t>
  </si>
  <si>
    <t>田辺</t>
  </si>
  <si>
    <t>京都府立田辺高等学校</t>
  </si>
  <si>
    <t>木津</t>
  </si>
  <si>
    <t>京都府立木津高等学校</t>
  </si>
  <si>
    <t>南陽</t>
  </si>
  <si>
    <t>京都府立南陽高等学校</t>
  </si>
  <si>
    <t>亀岡</t>
  </si>
  <si>
    <t>京都府立亀岡高等学校</t>
  </si>
  <si>
    <t>園部</t>
  </si>
  <si>
    <t>京都府立園部高等学校</t>
  </si>
  <si>
    <t>農芸</t>
  </si>
  <si>
    <t>京都府立農芸高等学校</t>
  </si>
  <si>
    <t>須知</t>
  </si>
  <si>
    <t>京都府立須知高等学校</t>
  </si>
  <si>
    <t>綾部</t>
  </si>
  <si>
    <t>京都府立綾部高等学校</t>
  </si>
  <si>
    <t>福知山</t>
  </si>
  <si>
    <t>京都府立福知山高等学校</t>
  </si>
  <si>
    <t>工業</t>
  </si>
  <si>
    <t>京都府立工業高等学校</t>
  </si>
  <si>
    <t>東舞鶴</t>
  </si>
  <si>
    <t>京都府立東舞鶴高等学校</t>
  </si>
  <si>
    <t>西舞鶴</t>
  </si>
  <si>
    <t>京都府立西舞鶴高等学校</t>
  </si>
  <si>
    <t>大江</t>
  </si>
  <si>
    <t>京都府立大江高等学校</t>
  </si>
  <si>
    <t>宮津</t>
  </si>
  <si>
    <t>京都府立宮津高等学校</t>
  </si>
  <si>
    <t>海洋</t>
  </si>
  <si>
    <t>京都府立海洋高等学校</t>
  </si>
  <si>
    <t>加悦谷</t>
  </si>
  <si>
    <t>京都府立加悦谷高等学校</t>
  </si>
  <si>
    <t>峰山</t>
  </si>
  <si>
    <t>京都府立峰山高等学校</t>
  </si>
  <si>
    <t>網野</t>
  </si>
  <si>
    <t>京都府立網野高等学校</t>
  </si>
  <si>
    <t>久美浜</t>
  </si>
  <si>
    <t>京都府立久美浜高等学校</t>
  </si>
  <si>
    <t>盲</t>
  </si>
  <si>
    <t>聾</t>
  </si>
  <si>
    <t>京都府立聾学校</t>
  </si>
  <si>
    <t>西京</t>
  </si>
  <si>
    <t>京都市立西京高等学校</t>
  </si>
  <si>
    <t>銅駝美術工芸</t>
  </si>
  <si>
    <t>京都市立銅駝美術工芸高等学校</t>
  </si>
  <si>
    <t>堀川</t>
  </si>
  <si>
    <t>京都市立堀川高等学校</t>
  </si>
  <si>
    <t>日吉ケ丘</t>
  </si>
  <si>
    <t>京都市立日吉ケ丘高等学校</t>
  </si>
  <si>
    <t>紫野</t>
  </si>
  <si>
    <t>京都市立紫野高等学校</t>
  </si>
  <si>
    <t>塔南</t>
  </si>
  <si>
    <t>京都市立塔南高等学校</t>
  </si>
  <si>
    <t>大谷</t>
  </si>
  <si>
    <t>大谷高等学校</t>
  </si>
  <si>
    <t>京都外大西</t>
  </si>
  <si>
    <t>京都外大西高等学校</t>
  </si>
  <si>
    <t>花園</t>
  </si>
  <si>
    <t>花園高等学校</t>
  </si>
  <si>
    <t>東山</t>
  </si>
  <si>
    <t>東山高等学校</t>
  </si>
  <si>
    <t>龍谷大学付属平安高等学校</t>
  </si>
  <si>
    <t>洛星</t>
  </si>
  <si>
    <t>洛星高等学校</t>
  </si>
  <si>
    <t>洛南</t>
  </si>
  <si>
    <t>洛南高等学校</t>
  </si>
  <si>
    <t>立命館</t>
  </si>
  <si>
    <t>立命館高等学校</t>
  </si>
  <si>
    <t>京都両洋</t>
  </si>
  <si>
    <t>京都両洋高等学校</t>
  </si>
  <si>
    <t>京都文教</t>
  </si>
  <si>
    <t>京都文教高等学校</t>
  </si>
  <si>
    <t>華頂女子</t>
  </si>
  <si>
    <t>華頂女子高等学校</t>
  </si>
  <si>
    <t>京都女子</t>
  </si>
  <si>
    <t>京都女子高等学校</t>
  </si>
  <si>
    <t>京都橘</t>
  </si>
  <si>
    <t>京都橘高等学校</t>
  </si>
  <si>
    <t>京都光華</t>
  </si>
  <si>
    <t>京都光華高等学校</t>
  </si>
  <si>
    <t>京都産業大学附属</t>
  </si>
  <si>
    <t>京都産業大学附属高等学校</t>
  </si>
  <si>
    <t>京都西山</t>
  </si>
  <si>
    <t>京都西山高等学校</t>
  </si>
  <si>
    <t>ノートルダム女学院</t>
  </si>
  <si>
    <t>ノートルダム女学院高等学校</t>
  </si>
  <si>
    <t>平安女学院</t>
  </si>
  <si>
    <t>平安女学院高等学校</t>
  </si>
  <si>
    <t>京都明徳</t>
  </si>
  <si>
    <t>京都明徳高等学校</t>
  </si>
  <si>
    <t>洛陽総合</t>
  </si>
  <si>
    <t>洛陽総合高等学校</t>
  </si>
  <si>
    <t>立命館宇治</t>
  </si>
  <si>
    <t>立命館宇治高等学校</t>
  </si>
  <si>
    <t>京都成章</t>
  </si>
  <si>
    <t>京都成章高等学校</t>
  </si>
  <si>
    <t>京都翔英</t>
  </si>
  <si>
    <t>京都翔英高等学校</t>
  </si>
  <si>
    <t>同志社</t>
  </si>
  <si>
    <t>同志社高等学校</t>
  </si>
  <si>
    <t>同志社女子</t>
  </si>
  <si>
    <t>同志社女子高等学校</t>
  </si>
  <si>
    <t>同志社国際</t>
  </si>
  <si>
    <t>同志社国際高等学校</t>
  </si>
  <si>
    <t>京都国際</t>
  </si>
  <si>
    <t>京都国際高等学校</t>
  </si>
  <si>
    <t>京都芸術</t>
  </si>
  <si>
    <t>京都芸術高等学校</t>
  </si>
  <si>
    <t>No,</t>
  </si>
  <si>
    <t>学校名</t>
  </si>
  <si>
    <t>課程等</t>
  </si>
  <si>
    <t>担当分掌</t>
  </si>
  <si>
    <t>華道</t>
  </si>
  <si>
    <t>（別紙）</t>
  </si>
  <si>
    <t>記</t>
  </si>
  <si>
    <t>全学年合計学級数</t>
  </si>
  <si>
    <t>校長名</t>
  </si>
  <si>
    <t>在籍生徒数計</t>
  </si>
  <si>
    <t>在籍生徒数（男子）</t>
  </si>
  <si>
    <t>在籍生徒数（女子）</t>
  </si>
  <si>
    <t>１　生徒数等について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</si>
  <si>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</si>
  <si>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</si>
  <si>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</si>
  <si>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</si>
  <si>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</si>
  <si>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</si>
  <si>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</si>
  <si>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</si>
  <si>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</si>
  <si>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</si>
  <si>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</si>
  <si>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</si>
  <si>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</si>
  <si>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</si>
  <si>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</si>
  <si>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</si>
  <si>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</si>
  <si>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</si>
  <si>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(21)</t>
  </si>
  <si>
    <t>２　文化系部活動加入状況について</t>
  </si>
  <si>
    <t>設置</t>
  </si>
  <si>
    <t>(1)</t>
  </si>
  <si>
    <t>(2)</t>
  </si>
  <si>
    <t>美術工芸</t>
  </si>
  <si>
    <t>○</t>
  </si>
  <si>
    <t>×</t>
  </si>
  <si>
    <t>送信日:</t>
  </si>
  <si>
    <t>代表顧問名入力</t>
  </si>
  <si>
    <t>京都府立城南菱創高等学校</t>
  </si>
  <si>
    <t>京都府立京都八幡高等学校</t>
  </si>
  <si>
    <t>京都府立南丹高等学校</t>
  </si>
  <si>
    <t>京都府立向日が丘支援学校</t>
  </si>
  <si>
    <t>京都府立宇治支援学校</t>
  </si>
  <si>
    <t>京都府立城陽支援学校</t>
  </si>
  <si>
    <t>京都府立八幡支援学校</t>
  </si>
  <si>
    <t>京都府立南山城支援学校</t>
  </si>
  <si>
    <t>京都府立丹波支援学校</t>
  </si>
  <si>
    <t>京都府立中丹支援学校</t>
  </si>
  <si>
    <t>京都府立舞鶴支援学校</t>
  </si>
  <si>
    <t>京都府立与謝の海支援学校</t>
  </si>
  <si>
    <t>京都市立京都堀川音楽高等学校</t>
  </si>
  <si>
    <t>京都聖母学院高等学校</t>
  </si>
  <si>
    <t>京都廣学館高等学校</t>
  </si>
  <si>
    <t>京都廣学館高等学校</t>
  </si>
  <si>
    <t>生徒指導部</t>
  </si>
  <si>
    <t>高等部</t>
  </si>
  <si>
    <t>生徒部</t>
  </si>
  <si>
    <t>生徒指導支援部</t>
  </si>
  <si>
    <t>芸術科</t>
  </si>
  <si>
    <t>副校長</t>
  </si>
  <si>
    <t>活動部</t>
  </si>
  <si>
    <t>生徒会顧問</t>
  </si>
  <si>
    <t>高校生活指導部</t>
  </si>
  <si>
    <t>生徒指導部　生徒会</t>
  </si>
  <si>
    <t>生徒会</t>
  </si>
  <si>
    <t>生徒部特活係</t>
  </si>
  <si>
    <t>部活動総括</t>
  </si>
  <si>
    <t>(19)</t>
  </si>
  <si>
    <t>(20)</t>
  </si>
  <si>
    <t>京都府立清明高等学校</t>
  </si>
  <si>
    <t>京都府立福知山高等学校（三和分校）</t>
  </si>
  <si>
    <t>京都府立東舞鶴高等学校（浮島分校）</t>
  </si>
  <si>
    <t>京都府立宮津高等学校（伊根分校）</t>
  </si>
  <si>
    <t>京都府立網野高等学校（間人分校）</t>
  </si>
  <si>
    <t>文化系クラブ総括</t>
  </si>
  <si>
    <t>総括主事</t>
  </si>
  <si>
    <t>生活指導部</t>
  </si>
  <si>
    <t>特活指導係</t>
  </si>
  <si>
    <t>生徒センター</t>
  </si>
  <si>
    <t>整理
番号</t>
  </si>
  <si>
    <t>学校名</t>
  </si>
  <si>
    <t>京都共栄学園高等学校</t>
  </si>
  <si>
    <t>３　連絡先</t>
  </si>
  <si>
    <t>御担当者名</t>
  </si>
  <si>
    <t>御担当者名</t>
  </si>
  <si>
    <t>(1)～(19)の計</t>
  </si>
  <si>
    <t>(1)～(21)の計</t>
  </si>
  <si>
    <t>課程</t>
  </si>
  <si>
    <t>全日制</t>
  </si>
  <si>
    <t>京都市立京都工学院高等学校</t>
  </si>
  <si>
    <t>定時制</t>
  </si>
  <si>
    <t>京都府立鳥羽高等学校</t>
  </si>
  <si>
    <t>京都府立桃山高等学校</t>
  </si>
  <si>
    <t>通信制</t>
  </si>
  <si>
    <t>クラーク記念国際高等学校</t>
  </si>
  <si>
    <t>京都成章高等学校</t>
  </si>
  <si>
    <t>担当部署</t>
  </si>
  <si>
    <t>京都府立桃山高等学校</t>
  </si>
  <si>
    <t>京都府立綾部高等学校（東分校）</t>
  </si>
  <si>
    <t>京都府立峰山高等学校（弥栄分校）</t>
  </si>
  <si>
    <t>京都府立鳥羽高等学校</t>
  </si>
  <si>
    <t>龍谷大学付属平安</t>
  </si>
  <si>
    <t>京都聖母学院</t>
  </si>
  <si>
    <t>京都廣学館</t>
  </si>
  <si>
    <t>京都共栄学園</t>
  </si>
  <si>
    <t>クラーク記念国際</t>
  </si>
  <si>
    <t>京都廣学館</t>
  </si>
  <si>
    <t>城南菱創</t>
  </si>
  <si>
    <t>京都八幡</t>
  </si>
  <si>
    <t>南丹</t>
  </si>
  <si>
    <t>綾部（東分校）</t>
  </si>
  <si>
    <t>峰山（弥栄分校）</t>
  </si>
  <si>
    <t>向日が丘支援</t>
  </si>
  <si>
    <t>宇治支援</t>
  </si>
  <si>
    <t>城陽支援</t>
  </si>
  <si>
    <t>八幡支援</t>
  </si>
  <si>
    <t>南山城支援</t>
  </si>
  <si>
    <t>丹波支援</t>
  </si>
  <si>
    <t>中丹支援</t>
  </si>
  <si>
    <t>舞鶴支援</t>
  </si>
  <si>
    <t>与謝の海支援</t>
  </si>
  <si>
    <t>清明</t>
  </si>
  <si>
    <t>鳥羽</t>
  </si>
  <si>
    <t>桃山</t>
  </si>
  <si>
    <t>福知山（三和分校）</t>
  </si>
  <si>
    <t>東舞鶴（浮島分校）</t>
  </si>
  <si>
    <t>宮津（伊根分校）</t>
  </si>
  <si>
    <t>網野（間人分校）</t>
  </si>
  <si>
    <t>京都堀川音楽</t>
  </si>
  <si>
    <t>京都工学院</t>
  </si>
  <si>
    <t>支援学校</t>
  </si>
  <si>
    <t>課程等</t>
  </si>
  <si>
    <t>学校名(略)</t>
  </si>
  <si>
    <t>文書・諸連絡の送信先メールアドレス</t>
  </si>
  <si>
    <t>京都つくば開成高等学校</t>
  </si>
  <si>
    <t>京都精華学園高等学校</t>
  </si>
  <si>
    <t>京都精華学園</t>
  </si>
  <si>
    <t>全日制</t>
  </si>
  <si>
    <t>京都府立中丹支援学校</t>
  </si>
  <si>
    <t>支援学校</t>
  </si>
  <si>
    <t>京都府立舞鶴支援学校</t>
  </si>
  <si>
    <t>京都府立与謝の海支援学校</t>
  </si>
  <si>
    <t>京都市立京都堀川音楽高等学校</t>
  </si>
  <si>
    <t>京都市立京都工学院高等学校</t>
  </si>
  <si>
    <t>京都府立城南菱創高等学校</t>
  </si>
  <si>
    <t>京都聖母学院高等学校</t>
  </si>
  <si>
    <t>京都府立南丹高等学校</t>
  </si>
  <si>
    <t>京都府立綾部高等学校（東分校）</t>
  </si>
  <si>
    <t>京都共栄学園高等学校</t>
  </si>
  <si>
    <t>京都府立清明高等学校</t>
  </si>
  <si>
    <t>定時制</t>
  </si>
  <si>
    <t>京都府立峰山高等学校（弥栄分校）</t>
  </si>
  <si>
    <t>京都府立福知山高等学校（三和分校）</t>
  </si>
  <si>
    <t>京都府立東舞鶴高等学校（浮島分校）</t>
  </si>
  <si>
    <t>京都府立盲学校</t>
  </si>
  <si>
    <t>京都府立宮津高等学校（伊根分校）</t>
  </si>
  <si>
    <t>京都府立網野高等学校（間人分校）</t>
  </si>
  <si>
    <t>京都府立向日が丘支援学校</t>
  </si>
  <si>
    <t>通信制</t>
  </si>
  <si>
    <t>京都府立宇治支援学校</t>
  </si>
  <si>
    <t>クラーク記念国際高等学校</t>
  </si>
  <si>
    <t>京都府立城陽支援学校</t>
  </si>
  <si>
    <t>京都府立八幡支援学校</t>
  </si>
  <si>
    <t>京都府立南山城支援学校</t>
  </si>
  <si>
    <t>京都府立丹波支援学校</t>
  </si>
  <si>
    <t>京都府立鳥羽高等学校</t>
  </si>
  <si>
    <t>京都府立桃山高等学校</t>
  </si>
  <si>
    <t>京都府立盲学校</t>
  </si>
  <si>
    <t>部活動担当</t>
  </si>
  <si>
    <t>京都精華学園高等学校</t>
  </si>
  <si>
    <t>生徒支援部</t>
  </si>
  <si>
    <t>京都府立鳥羽高等学校（定時制）</t>
  </si>
  <si>
    <t>京都府立桃山高等学校（定時制）</t>
  </si>
  <si>
    <t>京都成章高等学校（通信制）</t>
  </si>
  <si>
    <t>通信制課程部</t>
  </si>
  <si>
    <t>京都廣学館高等学校（通信制）</t>
  </si>
  <si>
    <t>京都つくば開成高等学校</t>
  </si>
  <si>
    <t>生徒支援</t>
  </si>
  <si>
    <t>　京都府高等学校文化連盟会長　様</t>
  </si>
  <si>
    <t>京都つくば開成</t>
  </si>
  <si>
    <t>京都芸術大学附属</t>
  </si>
  <si>
    <t>京都芸術大学附属高等学校</t>
  </si>
  <si>
    <t>宮津天橋（宮津学舎）</t>
  </si>
  <si>
    <t>京都府立宮津天橋高等学校（宮津学舎）</t>
  </si>
  <si>
    <t>生徒指導部</t>
  </si>
  <si>
    <t>宮津天橋（加悦谷学舎）</t>
  </si>
  <si>
    <t>京都府立宮津天橋高等学校（加悦谷学舎）</t>
  </si>
  <si>
    <t>丹後緑風</t>
  </si>
  <si>
    <t>京都府立丹後緑風高等学校（網野学舎）</t>
  </si>
  <si>
    <t>京都府立丹後緑風高等学校（久美浜学舎）</t>
  </si>
  <si>
    <t>清新</t>
  </si>
  <si>
    <t>京都府立清新高等学校</t>
  </si>
  <si>
    <t>京都芸術大学附属高等学校</t>
  </si>
  <si>
    <t>京都府立宮津天橋高等学校（宮津学舎）</t>
  </si>
  <si>
    <t>京都府立宮津天橋高等学校（加悦谷学舎）</t>
  </si>
  <si>
    <t>京都府立清新高等学校</t>
  </si>
  <si>
    <t>京都先端科学大学附属高等学校</t>
  </si>
  <si>
    <t>京都先端科学大学附属高等学校</t>
  </si>
  <si>
    <t>京都先端科学大学附属</t>
  </si>
  <si>
    <t>令和３度生徒数等及び文化系部活動調査</t>
  </si>
  <si>
    <t>文化部総顧問</t>
  </si>
  <si>
    <t>高等部生徒指導部</t>
  </si>
  <si>
    <t>学校生活部</t>
  </si>
  <si>
    <t>教頭</t>
  </si>
  <si>
    <t>副校長</t>
  </si>
  <si>
    <t>事務室総務</t>
  </si>
  <si>
    <t>生徒支援部</t>
  </si>
  <si>
    <t>学校メールアドレス</t>
  </si>
  <si>
    <t>　令和３年４月８日付け３高文連第47号で依頼の件について、下記のとおり報告します。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</si>
</sst>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;"/>
    <numFmt numFmtId="181" formatCode="mmm\-yyyy"/>
    <numFmt numFmtId="182" formatCode="[$-411]g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hair">
        <color rgb="FF000000"/>
      </right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/>
      <bottom style="thin">
        <color rgb="FF000000"/>
      </bottom>
    </border>
    <border>
      <left style="hair">
        <color rgb="FF000000"/>
      </left>
      <right style="thin"/>
      <top style="thin"/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 diagonalUp="1">
      <left style="hair">
        <color rgb="FF000000"/>
      </left>
      <right style="hair">
        <color rgb="FF000000"/>
      </right>
      <top style="thin">
        <color rgb="FF000000"/>
      </top>
      <bottom style="thin"/>
      <diagonal style="thin">
        <color rgb="FF000000"/>
      </diagonal>
    </border>
    <border diagonalUp="1">
      <left style="hair">
        <color rgb="FF000000"/>
      </left>
      <right style="thin"/>
      <top style="thin">
        <color rgb="FF000000"/>
      </top>
      <bottom style="thin"/>
      <diagonal style="thin">
        <color rgb="FF000000"/>
      </diagonal>
    </border>
    <border>
      <left style="hair">
        <color rgb="FF000000"/>
      </left>
      <right style="thin"/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 quotePrefix="1">
      <alignment horizontal="center" vertical="center"/>
    </xf>
    <xf numFmtId="0" fontId="48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0" xfId="0" applyFont="1" applyAlignment="1" quotePrefix="1">
      <alignment vertical="center"/>
    </xf>
    <xf numFmtId="0" fontId="48" fillId="0" borderId="0" xfId="0" applyFont="1" applyAlignment="1">
      <alignment horizontal="center" vertical="center"/>
    </xf>
    <xf numFmtId="182" fontId="4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11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182" fontId="48" fillId="0" borderId="13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 quotePrefix="1">
      <alignment horizontal="center" vertical="center" wrapText="1"/>
    </xf>
    <xf numFmtId="0" fontId="48" fillId="0" borderId="18" xfId="0" applyFont="1" applyBorder="1" applyAlignment="1">
      <alignment horizontal="justify" vertical="center" wrapText="1"/>
    </xf>
    <xf numFmtId="0" fontId="48" fillId="0" borderId="19" xfId="0" applyFont="1" applyBorder="1" applyAlignment="1" quotePrefix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0" xfId="0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 wrapText="1"/>
    </xf>
    <xf numFmtId="0" fontId="48" fillId="0" borderId="22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 quotePrefix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48" fillId="0" borderId="20" xfId="0" applyFont="1" applyBorder="1" applyAlignment="1">
      <alignment horizontal="justify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6" fillId="33" borderId="13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5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3" xfId="62" applyFont="1" applyBorder="1" applyAlignment="1">
      <alignment vertical="center"/>
      <protection/>
    </xf>
    <xf numFmtId="0" fontId="7" fillId="33" borderId="27" xfId="0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 shrinkToFit="1"/>
    </xf>
    <xf numFmtId="0" fontId="8" fillId="0" borderId="13" xfId="0" applyNumberFormat="1" applyFont="1" applyBorder="1" applyAlignment="1">
      <alignment/>
    </xf>
    <xf numFmtId="0" fontId="5" fillId="0" borderId="28" xfId="0" applyFont="1" applyBorder="1" applyAlignment="1">
      <alignment horizontal="left" vertical="center"/>
    </xf>
    <xf numFmtId="180" fontId="48" fillId="0" borderId="13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31" xfId="0" applyFont="1" applyBorder="1" applyAlignment="1">
      <alignment horizontal="right" vertical="center"/>
    </xf>
    <xf numFmtId="0" fontId="48" fillId="0" borderId="13" xfId="0" applyFont="1" applyBorder="1" applyAlignment="1">
      <alignment vertical="center" shrinkToFit="1"/>
    </xf>
    <xf numFmtId="0" fontId="48" fillId="0" borderId="13" xfId="0" applyFont="1" applyFill="1" applyBorder="1" applyAlignment="1">
      <alignment horizontal="left" vertical="center"/>
    </xf>
    <xf numFmtId="0" fontId="48" fillId="0" borderId="32" xfId="0" applyFont="1" applyBorder="1" applyAlignment="1" quotePrefix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3" xfId="0" applyFont="1" applyBorder="1" applyAlignment="1" quotePrefix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7" xfId="0" applyNumberFormat="1" applyFont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9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3"/>
  <sheetViews>
    <sheetView tabSelected="1" view="pageBreakPreview" zoomScaleNormal="90" zoomScaleSheetLayoutView="100" workbookViewId="0" topLeftCell="A1">
      <selection activeCell="H3" sqref="H3"/>
    </sheetView>
  </sheetViews>
  <sheetFormatPr defaultColWidth="9.140625" defaultRowHeight="15"/>
  <cols>
    <col min="1" max="1" width="5.8515625" style="6" customWidth="1"/>
    <col min="2" max="2" width="20.421875" style="3" customWidth="1"/>
    <col min="3" max="3" width="21.00390625" style="3" customWidth="1"/>
    <col min="4" max="4" width="5.00390625" style="3" customWidth="1"/>
    <col min="5" max="6" width="5.421875" style="3" bestFit="1" customWidth="1"/>
    <col min="7" max="7" width="5.57421875" style="3" bestFit="1" customWidth="1"/>
    <col min="8" max="8" width="20.00390625" style="3" customWidth="1"/>
    <col min="9" max="9" width="4.421875" style="3" customWidth="1"/>
    <col min="10" max="10" width="3.421875" style="50" customWidth="1"/>
    <col min="11" max="11" width="25.421875" style="50" customWidth="1"/>
    <col min="12" max="12" width="7.57421875" style="50" customWidth="1"/>
    <col min="13" max="13" width="1.8515625" style="50" customWidth="1"/>
    <col min="14" max="14" width="3.7109375" style="50" customWidth="1"/>
    <col min="15" max="15" width="25.421875" style="50" customWidth="1"/>
    <col min="16" max="16" width="7.57421875" style="50" customWidth="1"/>
    <col min="17" max="16384" width="9.00390625" style="3" customWidth="1"/>
  </cols>
  <sheetData>
    <row r="1" spans="1:16" ht="13.5" customHeight="1">
      <c r="A1" s="1" t="s">
        <v>187</v>
      </c>
      <c r="C1" s="3" t="s">
        <v>384</v>
      </c>
      <c r="J1" s="37" t="s">
        <v>264</v>
      </c>
      <c r="K1" s="38" t="s">
        <v>265</v>
      </c>
      <c r="L1" s="38" t="s">
        <v>272</v>
      </c>
      <c r="M1" s="39"/>
      <c r="N1" s="37" t="s">
        <v>264</v>
      </c>
      <c r="O1" s="38" t="s">
        <v>265</v>
      </c>
      <c r="P1" s="38" t="s">
        <v>272</v>
      </c>
    </row>
    <row r="2" spans="1:16" ht="13.5" customHeight="1">
      <c r="A2" s="3"/>
      <c r="J2" s="42">
        <v>1</v>
      </c>
      <c r="K2" s="66" t="s">
        <v>27</v>
      </c>
      <c r="L2" s="56" t="s">
        <v>273</v>
      </c>
      <c r="M2" s="39"/>
      <c r="N2" s="42">
        <v>60</v>
      </c>
      <c r="O2" s="41" t="s">
        <v>234</v>
      </c>
      <c r="P2" s="56" t="s">
        <v>315</v>
      </c>
    </row>
    <row r="3" spans="1:16" ht="13.5" customHeight="1">
      <c r="A3" s="3"/>
      <c r="F3" s="67" t="s">
        <v>221</v>
      </c>
      <c r="G3" s="68"/>
      <c r="H3" s="16"/>
      <c r="J3" s="42">
        <v>2</v>
      </c>
      <c r="K3" s="66" t="s">
        <v>29</v>
      </c>
      <c r="L3" s="56" t="s">
        <v>273</v>
      </c>
      <c r="M3" s="39"/>
      <c r="N3" s="42">
        <v>61</v>
      </c>
      <c r="O3" s="41" t="s">
        <v>116</v>
      </c>
      <c r="P3" s="56" t="s">
        <v>273</v>
      </c>
    </row>
    <row r="4" spans="1:16" ht="13.5" customHeight="1">
      <c r="A4" s="3" t="s">
        <v>363</v>
      </c>
      <c r="J4" s="42">
        <v>3</v>
      </c>
      <c r="K4" s="66" t="s">
        <v>31</v>
      </c>
      <c r="L4" s="56" t="s">
        <v>273</v>
      </c>
      <c r="M4" s="39"/>
      <c r="N4" s="42">
        <v>62</v>
      </c>
      <c r="O4" s="41" t="s">
        <v>118</v>
      </c>
      <c r="P4" s="56" t="s">
        <v>273</v>
      </c>
    </row>
    <row r="5" spans="4:16" ht="13.5" customHeight="1">
      <c r="D5" s="3" t="s">
        <v>182</v>
      </c>
      <c r="F5" s="59"/>
      <c r="J5" s="42">
        <v>4</v>
      </c>
      <c r="K5" s="66" t="s">
        <v>33</v>
      </c>
      <c r="L5" s="56" t="s">
        <v>273</v>
      </c>
      <c r="M5" s="39"/>
      <c r="N5" s="42">
        <v>63</v>
      </c>
      <c r="O5" s="41" t="s">
        <v>235</v>
      </c>
      <c r="P5" s="56" t="s">
        <v>273</v>
      </c>
    </row>
    <row r="6" spans="4:16" ht="13.5" customHeight="1">
      <c r="D6" s="3" t="s">
        <v>183</v>
      </c>
      <c r="F6" s="69">
        <f>IF(ISERROR(VLOOKUP($F$5,'整理番号'!A1:E119,3)),"",(VLOOKUP($F$5,'整理番号'!A1:E119,3)))</f>
      </c>
      <c r="G6" s="69"/>
      <c r="H6" s="69"/>
      <c r="J6" s="42">
        <v>5</v>
      </c>
      <c r="K6" s="66" t="s">
        <v>35</v>
      </c>
      <c r="L6" s="56" t="s">
        <v>273</v>
      </c>
      <c r="M6" s="39"/>
      <c r="N6" s="42">
        <v>64</v>
      </c>
      <c r="O6" s="41" t="s">
        <v>120</v>
      </c>
      <c r="P6" s="56" t="s">
        <v>273</v>
      </c>
    </row>
    <row r="7" spans="4:16" ht="13.5" customHeight="1">
      <c r="D7" s="3" t="s">
        <v>184</v>
      </c>
      <c r="F7" s="69">
        <f>IF(ISERROR(VLOOKUP($F$5,'整理番号'!A2:E119,4)),"",(VLOOKUP($F$5,'整理番号'!A2:E119,4)))</f>
      </c>
      <c r="G7" s="69"/>
      <c r="H7" s="69"/>
      <c r="J7" s="42">
        <v>6</v>
      </c>
      <c r="K7" s="66" t="s">
        <v>37</v>
      </c>
      <c r="L7" s="56" t="s">
        <v>273</v>
      </c>
      <c r="M7" s="39"/>
      <c r="N7" s="42">
        <v>65</v>
      </c>
      <c r="O7" s="41" t="s">
        <v>122</v>
      </c>
      <c r="P7" s="56" t="s">
        <v>273</v>
      </c>
    </row>
    <row r="8" spans="4:16" ht="13.5" customHeight="1">
      <c r="D8" s="3" t="s">
        <v>190</v>
      </c>
      <c r="F8" s="70"/>
      <c r="G8" s="70"/>
      <c r="H8" s="70"/>
      <c r="J8" s="42">
        <v>7</v>
      </c>
      <c r="K8" s="66" t="s">
        <v>39</v>
      </c>
      <c r="L8" s="56" t="s">
        <v>273</v>
      </c>
      <c r="M8" s="39"/>
      <c r="N8" s="42">
        <v>66</v>
      </c>
      <c r="O8" s="41" t="s">
        <v>124</v>
      </c>
      <c r="P8" s="56" t="s">
        <v>273</v>
      </c>
    </row>
    <row r="9" spans="10:16" ht="13.5" customHeight="1">
      <c r="J9" s="42">
        <v>8</v>
      </c>
      <c r="K9" s="66" t="s">
        <v>285</v>
      </c>
      <c r="L9" s="56" t="s">
        <v>273</v>
      </c>
      <c r="M9" s="39"/>
      <c r="N9" s="42">
        <v>67</v>
      </c>
      <c r="O9" s="41" t="s">
        <v>126</v>
      </c>
      <c r="P9" s="56" t="s">
        <v>273</v>
      </c>
    </row>
    <row r="10" spans="1:16" ht="13.5" customHeight="1">
      <c r="A10" s="3" t="s">
        <v>393</v>
      </c>
      <c r="J10" s="42">
        <v>9</v>
      </c>
      <c r="K10" s="66" t="s">
        <v>42</v>
      </c>
      <c r="L10" s="56" t="s">
        <v>273</v>
      </c>
      <c r="M10" s="39"/>
      <c r="N10" s="42">
        <v>68</v>
      </c>
      <c r="O10" s="62" t="s">
        <v>274</v>
      </c>
      <c r="P10" s="56" t="s">
        <v>273</v>
      </c>
    </row>
    <row r="11" spans="1:16" ht="13.5" customHeight="1">
      <c r="A11" s="3"/>
      <c r="J11" s="42">
        <v>10</v>
      </c>
      <c r="K11" s="66" t="s">
        <v>44</v>
      </c>
      <c r="L11" s="56" t="s">
        <v>273</v>
      </c>
      <c r="M11" s="39"/>
      <c r="N11" s="42">
        <v>69</v>
      </c>
      <c r="O11" s="41" t="s">
        <v>128</v>
      </c>
      <c r="P11" s="56" t="s">
        <v>273</v>
      </c>
    </row>
    <row r="12" spans="1:16" ht="13.5" customHeight="1">
      <c r="A12" s="76" t="s">
        <v>188</v>
      </c>
      <c r="B12" s="76"/>
      <c r="C12" s="76"/>
      <c r="D12" s="76"/>
      <c r="E12" s="76"/>
      <c r="F12" s="76"/>
      <c r="G12" s="76"/>
      <c r="H12" s="76"/>
      <c r="J12" s="42">
        <v>11</v>
      </c>
      <c r="K12" s="66" t="s">
        <v>46</v>
      </c>
      <c r="L12" s="56" t="s">
        <v>273</v>
      </c>
      <c r="M12" s="39"/>
      <c r="N12" s="42">
        <v>70</v>
      </c>
      <c r="O12" s="41" t="s">
        <v>381</v>
      </c>
      <c r="P12" s="56" t="s">
        <v>273</v>
      </c>
    </row>
    <row r="13" spans="10:16" ht="13.5" customHeight="1">
      <c r="J13" s="42">
        <v>12</v>
      </c>
      <c r="K13" s="66" t="s">
        <v>48</v>
      </c>
      <c r="L13" s="56" t="s">
        <v>273</v>
      </c>
      <c r="M13" s="39"/>
      <c r="N13" s="42">
        <v>71</v>
      </c>
      <c r="O13" s="41" t="s">
        <v>130</v>
      </c>
      <c r="P13" s="56" t="s">
        <v>273</v>
      </c>
    </row>
    <row r="14" spans="1:16" ht="13.5" customHeight="1">
      <c r="A14" s="1" t="s">
        <v>194</v>
      </c>
      <c r="J14" s="42">
        <v>13</v>
      </c>
      <c r="K14" s="66" t="s">
        <v>50</v>
      </c>
      <c r="L14" s="56" t="s">
        <v>273</v>
      </c>
      <c r="M14" s="39"/>
      <c r="N14" s="42">
        <v>72</v>
      </c>
      <c r="O14" s="41" t="s">
        <v>132</v>
      </c>
      <c r="P14" s="56" t="s">
        <v>273</v>
      </c>
    </row>
    <row r="15" spans="1:16" ht="13.5" customHeight="1">
      <c r="A15" s="4" t="s">
        <v>216</v>
      </c>
      <c r="B15" s="3" t="s">
        <v>190</v>
      </c>
      <c r="C15" s="57">
        <f>F8</f>
        <v>0</v>
      </c>
      <c r="J15" s="42">
        <v>14</v>
      </c>
      <c r="K15" s="66" t="s">
        <v>282</v>
      </c>
      <c r="L15" s="56" t="s">
        <v>273</v>
      </c>
      <c r="M15" s="39"/>
      <c r="N15" s="42">
        <v>73</v>
      </c>
      <c r="O15" s="41" t="s">
        <v>134</v>
      </c>
      <c r="P15" s="56" t="s">
        <v>273</v>
      </c>
    </row>
    <row r="16" spans="1:16" ht="13.5" customHeight="1">
      <c r="A16" s="4" t="s">
        <v>217</v>
      </c>
      <c r="B16" s="3" t="s">
        <v>185</v>
      </c>
      <c r="C16" s="58">
        <f>IF(ISERROR(VLOOKUP($F$5,'整理番号'!A1:E119,5)),"",(VLOOKUP($F$5,'整理番号'!A1:E119,5)))</f>
      </c>
      <c r="D16" s="7"/>
      <c r="J16" s="42">
        <v>15</v>
      </c>
      <c r="K16" s="66" t="s">
        <v>53</v>
      </c>
      <c r="L16" s="56" t="s">
        <v>273</v>
      </c>
      <c r="M16" s="39"/>
      <c r="N16" s="42">
        <v>74</v>
      </c>
      <c r="O16" s="41" t="s">
        <v>135</v>
      </c>
      <c r="P16" s="56" t="s">
        <v>273</v>
      </c>
    </row>
    <row r="17" spans="1:16" ht="13.5" customHeight="1">
      <c r="A17" s="4" t="s">
        <v>197</v>
      </c>
      <c r="B17" s="3" t="s">
        <v>269</v>
      </c>
      <c r="C17" s="58"/>
      <c r="D17" s="7"/>
      <c r="J17" s="42">
        <v>16</v>
      </c>
      <c r="K17" s="66" t="s">
        <v>55</v>
      </c>
      <c r="L17" s="56" t="s">
        <v>273</v>
      </c>
      <c r="M17" s="39"/>
      <c r="N17" s="42">
        <v>75</v>
      </c>
      <c r="O17" s="41" t="s">
        <v>137</v>
      </c>
      <c r="P17" s="56" t="s">
        <v>273</v>
      </c>
    </row>
    <row r="18" spans="1:16" ht="13.5" customHeight="1">
      <c r="A18" s="4" t="s">
        <v>198</v>
      </c>
      <c r="B18" s="3" t="s">
        <v>192</v>
      </c>
      <c r="C18" s="58"/>
      <c r="D18" s="7"/>
      <c r="J18" s="42">
        <v>17</v>
      </c>
      <c r="K18" s="66" t="s">
        <v>57</v>
      </c>
      <c r="L18" s="56" t="s">
        <v>273</v>
      </c>
      <c r="M18" s="39"/>
      <c r="N18" s="42">
        <v>76</v>
      </c>
      <c r="O18" s="41" t="s">
        <v>139</v>
      </c>
      <c r="P18" s="56" t="s">
        <v>273</v>
      </c>
    </row>
    <row r="19" spans="1:16" ht="13.5" customHeight="1">
      <c r="A19" s="4" t="s">
        <v>199</v>
      </c>
      <c r="B19" s="3" t="s">
        <v>193</v>
      </c>
      <c r="C19" s="58"/>
      <c r="D19" s="7"/>
      <c r="J19" s="42">
        <v>18</v>
      </c>
      <c r="K19" s="66" t="s">
        <v>59</v>
      </c>
      <c r="L19" s="56" t="s">
        <v>273</v>
      </c>
      <c r="M19" s="39"/>
      <c r="N19" s="42">
        <v>77</v>
      </c>
      <c r="O19" s="41" t="s">
        <v>141</v>
      </c>
      <c r="P19" s="56" t="s">
        <v>273</v>
      </c>
    </row>
    <row r="20" spans="1:16" ht="13.5" customHeight="1">
      <c r="A20" s="4" t="s">
        <v>200</v>
      </c>
      <c r="B20" s="3" t="s">
        <v>191</v>
      </c>
      <c r="C20" s="57">
        <f>SUM(C18:C19)</f>
        <v>0</v>
      </c>
      <c r="D20" s="7"/>
      <c r="J20" s="42">
        <v>19</v>
      </c>
      <c r="K20" s="66" t="s">
        <v>61</v>
      </c>
      <c r="L20" s="56" t="s">
        <v>273</v>
      </c>
      <c r="M20" s="39"/>
      <c r="N20" s="42">
        <v>78</v>
      </c>
      <c r="O20" s="41" t="s">
        <v>143</v>
      </c>
      <c r="P20" s="56" t="s">
        <v>273</v>
      </c>
    </row>
    <row r="21" spans="1:16" ht="13.5" customHeight="1">
      <c r="A21" s="4" t="s">
        <v>201</v>
      </c>
      <c r="B21" s="3" t="s">
        <v>189</v>
      </c>
      <c r="C21" s="58"/>
      <c r="D21" s="7"/>
      <c r="J21" s="42">
        <v>20</v>
      </c>
      <c r="K21" s="66" t="s">
        <v>63</v>
      </c>
      <c r="L21" s="56" t="s">
        <v>273</v>
      </c>
      <c r="M21" s="39"/>
      <c r="N21" s="42">
        <v>79</v>
      </c>
      <c r="O21" s="41" t="s">
        <v>145</v>
      </c>
      <c r="P21" s="56" t="s">
        <v>273</v>
      </c>
    </row>
    <row r="22" spans="1:16" ht="13.5" customHeight="1">
      <c r="A22" s="4"/>
      <c r="J22" s="42">
        <v>21</v>
      </c>
      <c r="K22" s="66" t="s">
        <v>65</v>
      </c>
      <c r="L22" s="56" t="s">
        <v>273</v>
      </c>
      <c r="M22" s="39"/>
      <c r="N22" s="42">
        <v>80</v>
      </c>
      <c r="O22" s="41" t="s">
        <v>147</v>
      </c>
      <c r="P22" s="56" t="s">
        <v>273</v>
      </c>
    </row>
    <row r="23" spans="1:16" ht="13.5" customHeight="1">
      <c r="A23" s="1" t="s">
        <v>214</v>
      </c>
      <c r="J23" s="42">
        <v>22</v>
      </c>
      <c r="K23" s="66" t="s">
        <v>67</v>
      </c>
      <c r="L23" s="56" t="s">
        <v>273</v>
      </c>
      <c r="M23" s="39"/>
      <c r="N23" s="42">
        <v>81</v>
      </c>
      <c r="O23" s="41" t="s">
        <v>149</v>
      </c>
      <c r="P23" s="56" t="s">
        <v>273</v>
      </c>
    </row>
    <row r="24" spans="1:16" ht="13.5" customHeight="1">
      <c r="A24" s="17"/>
      <c r="B24" s="18" t="s">
        <v>0</v>
      </c>
      <c r="C24" s="18" t="s">
        <v>1</v>
      </c>
      <c r="D24" s="18" t="s">
        <v>215</v>
      </c>
      <c r="E24" s="18" t="s">
        <v>2</v>
      </c>
      <c r="F24" s="18" t="s">
        <v>3</v>
      </c>
      <c r="G24" s="28" t="s">
        <v>4</v>
      </c>
      <c r="H24" s="19" t="s">
        <v>5</v>
      </c>
      <c r="J24" s="42">
        <v>23</v>
      </c>
      <c r="K24" s="66" t="s">
        <v>223</v>
      </c>
      <c r="L24" s="56" t="s">
        <v>273</v>
      </c>
      <c r="M24" s="39"/>
      <c r="N24" s="42">
        <v>82</v>
      </c>
      <c r="O24" s="41" t="s">
        <v>320</v>
      </c>
      <c r="P24" s="56" t="s">
        <v>273</v>
      </c>
    </row>
    <row r="25" spans="1:16" ht="13.5" customHeight="1">
      <c r="A25" s="29" t="s">
        <v>195</v>
      </c>
      <c r="B25" s="8" t="s">
        <v>6</v>
      </c>
      <c r="C25" s="8"/>
      <c r="D25" s="2"/>
      <c r="E25" s="5"/>
      <c r="F25" s="5"/>
      <c r="G25" s="5">
        <f>SUM(E25:F25)</f>
        <v>0</v>
      </c>
      <c r="H25" s="30">
        <f>IF(ISERROR(VLOOKUP(D25,A$223:C$223,3)),"",(VLOOKUP(D25,A$223:C$223,3)))</f>
      </c>
      <c r="J25" s="42">
        <v>24</v>
      </c>
      <c r="K25" s="66" t="s">
        <v>69</v>
      </c>
      <c r="L25" s="56" t="s">
        <v>273</v>
      </c>
      <c r="M25" s="39"/>
      <c r="N25" s="42">
        <v>83</v>
      </c>
      <c r="O25" s="41" t="s">
        <v>151</v>
      </c>
      <c r="P25" s="56" t="s">
        <v>273</v>
      </c>
    </row>
    <row r="26" spans="1:16" ht="13.5" customHeight="1">
      <c r="A26" s="29" t="s">
        <v>196</v>
      </c>
      <c r="B26" s="8" t="s">
        <v>7</v>
      </c>
      <c r="C26" s="8"/>
      <c r="D26" s="2"/>
      <c r="E26" s="5"/>
      <c r="F26" s="5"/>
      <c r="G26" s="5">
        <f aca="true" t="shared" si="0" ref="G26:G41">SUM(E26:F26)</f>
        <v>0</v>
      </c>
      <c r="H26" s="30">
        <f aca="true" t="shared" si="1" ref="H26:H41">IF(ISERROR(VLOOKUP(D26,A$223:C$223,3)),"",(VLOOKUP(D26,A$223:C$223,3)))</f>
      </c>
      <c r="J26" s="42">
        <v>25</v>
      </c>
      <c r="K26" s="66" t="s">
        <v>71</v>
      </c>
      <c r="L26" s="56" t="s">
        <v>273</v>
      </c>
      <c r="M26" s="39"/>
      <c r="N26" s="42">
        <v>84</v>
      </c>
      <c r="O26" s="41" t="s">
        <v>153</v>
      </c>
      <c r="P26" s="56" t="s">
        <v>273</v>
      </c>
    </row>
    <row r="27" spans="1:16" ht="13.5" customHeight="1">
      <c r="A27" s="29" t="s">
        <v>197</v>
      </c>
      <c r="B27" s="8" t="s">
        <v>8</v>
      </c>
      <c r="C27" s="8"/>
      <c r="D27" s="2"/>
      <c r="E27" s="5"/>
      <c r="F27" s="5"/>
      <c r="G27" s="5">
        <f t="shared" si="0"/>
        <v>0</v>
      </c>
      <c r="H27" s="30">
        <f t="shared" si="1"/>
      </c>
      <c r="J27" s="42">
        <v>26</v>
      </c>
      <c r="K27" s="66" t="s">
        <v>224</v>
      </c>
      <c r="L27" s="56" t="s">
        <v>273</v>
      </c>
      <c r="M27" s="39"/>
      <c r="N27" s="42">
        <v>85</v>
      </c>
      <c r="O27" s="41" t="s">
        <v>155</v>
      </c>
      <c r="P27" s="56" t="s">
        <v>273</v>
      </c>
    </row>
    <row r="28" spans="1:16" ht="13.5" customHeight="1">
      <c r="A28" s="29" t="s">
        <v>198</v>
      </c>
      <c r="B28" s="8" t="s">
        <v>9</v>
      </c>
      <c r="C28" s="8"/>
      <c r="D28" s="2"/>
      <c r="E28" s="5"/>
      <c r="F28" s="5"/>
      <c r="G28" s="5">
        <f t="shared" si="0"/>
        <v>0</v>
      </c>
      <c r="H28" s="30">
        <f t="shared" si="1"/>
      </c>
      <c r="J28" s="42">
        <v>27</v>
      </c>
      <c r="K28" s="66" t="s">
        <v>73</v>
      </c>
      <c r="L28" s="56" t="s">
        <v>273</v>
      </c>
      <c r="M28" s="39"/>
      <c r="N28" s="42">
        <v>86</v>
      </c>
      <c r="O28" s="41" t="s">
        <v>236</v>
      </c>
      <c r="P28" s="56" t="s">
        <v>273</v>
      </c>
    </row>
    <row r="29" spans="1:16" ht="13.5" customHeight="1">
      <c r="A29" s="29" t="s">
        <v>199</v>
      </c>
      <c r="B29" s="8" t="s">
        <v>10</v>
      </c>
      <c r="C29" s="8"/>
      <c r="D29" s="2"/>
      <c r="E29" s="5"/>
      <c r="F29" s="5"/>
      <c r="G29" s="5">
        <f t="shared" si="0"/>
        <v>0</v>
      </c>
      <c r="H29" s="30">
        <f t="shared" si="1"/>
      </c>
      <c r="J29" s="42">
        <v>28</v>
      </c>
      <c r="K29" s="66" t="s">
        <v>75</v>
      </c>
      <c r="L29" s="56" t="s">
        <v>273</v>
      </c>
      <c r="M29" s="39"/>
      <c r="N29" s="42">
        <v>87</v>
      </c>
      <c r="O29" s="41" t="s">
        <v>157</v>
      </c>
      <c r="P29" s="56" t="s">
        <v>273</v>
      </c>
    </row>
    <row r="30" spans="1:16" ht="13.5" customHeight="1">
      <c r="A30" s="29" t="s">
        <v>200</v>
      </c>
      <c r="B30" s="8" t="s">
        <v>11</v>
      </c>
      <c r="C30" s="8"/>
      <c r="D30" s="2"/>
      <c r="E30" s="5"/>
      <c r="F30" s="5"/>
      <c r="G30" s="5">
        <f t="shared" si="0"/>
        <v>0</v>
      </c>
      <c r="H30" s="30">
        <f t="shared" si="1"/>
      </c>
      <c r="J30" s="42">
        <v>29</v>
      </c>
      <c r="K30" s="66" t="s">
        <v>77</v>
      </c>
      <c r="L30" s="56" t="s">
        <v>273</v>
      </c>
      <c r="M30" s="39"/>
      <c r="N30" s="42">
        <v>88</v>
      </c>
      <c r="O30" s="41" t="s">
        <v>159</v>
      </c>
      <c r="P30" s="56" t="s">
        <v>273</v>
      </c>
    </row>
    <row r="31" spans="1:16" ht="13.5" customHeight="1">
      <c r="A31" s="29" t="s">
        <v>201</v>
      </c>
      <c r="B31" s="8" t="s">
        <v>12</v>
      </c>
      <c r="C31" s="8"/>
      <c r="D31" s="2"/>
      <c r="E31" s="5"/>
      <c r="F31" s="5"/>
      <c r="G31" s="5">
        <f t="shared" si="0"/>
        <v>0</v>
      </c>
      <c r="H31" s="30">
        <f t="shared" si="1"/>
      </c>
      <c r="J31" s="42">
        <v>30</v>
      </c>
      <c r="K31" s="66" t="s">
        <v>79</v>
      </c>
      <c r="L31" s="56" t="s">
        <v>273</v>
      </c>
      <c r="M31" s="39"/>
      <c r="N31" s="42">
        <v>89</v>
      </c>
      <c r="O31" s="41" t="s">
        <v>161</v>
      </c>
      <c r="P31" s="56" t="s">
        <v>273</v>
      </c>
    </row>
    <row r="32" spans="1:16" ht="13.5" customHeight="1">
      <c r="A32" s="29" t="s">
        <v>202</v>
      </c>
      <c r="B32" s="8" t="s">
        <v>13</v>
      </c>
      <c r="C32" s="8"/>
      <c r="D32" s="2"/>
      <c r="E32" s="5"/>
      <c r="F32" s="5"/>
      <c r="G32" s="5">
        <f t="shared" si="0"/>
        <v>0</v>
      </c>
      <c r="H32" s="30">
        <f t="shared" si="1"/>
      </c>
      <c r="J32" s="42">
        <v>31</v>
      </c>
      <c r="K32" s="66" t="s">
        <v>81</v>
      </c>
      <c r="L32" s="56" t="s">
        <v>273</v>
      </c>
      <c r="M32" s="39"/>
      <c r="N32" s="42">
        <v>90</v>
      </c>
      <c r="O32" s="41" t="s">
        <v>163</v>
      </c>
      <c r="P32" s="56" t="s">
        <v>273</v>
      </c>
    </row>
    <row r="33" spans="1:16" ht="13.5" customHeight="1">
      <c r="A33" s="29" t="s">
        <v>203</v>
      </c>
      <c r="B33" s="8" t="s">
        <v>218</v>
      </c>
      <c r="C33" s="8"/>
      <c r="D33" s="2"/>
      <c r="E33" s="5"/>
      <c r="F33" s="5"/>
      <c r="G33" s="5">
        <f t="shared" si="0"/>
        <v>0</v>
      </c>
      <c r="H33" s="30">
        <f t="shared" si="1"/>
      </c>
      <c r="J33" s="42">
        <v>32</v>
      </c>
      <c r="K33" s="66" t="s">
        <v>225</v>
      </c>
      <c r="L33" s="56" t="s">
        <v>273</v>
      </c>
      <c r="M33" s="39"/>
      <c r="N33" s="42">
        <v>91</v>
      </c>
      <c r="O33" s="41" t="s">
        <v>165</v>
      </c>
      <c r="P33" s="56" t="s">
        <v>273</v>
      </c>
    </row>
    <row r="34" spans="1:16" ht="13.5" customHeight="1">
      <c r="A34" s="29" t="s">
        <v>204</v>
      </c>
      <c r="B34" s="8" t="s">
        <v>14</v>
      </c>
      <c r="C34" s="8"/>
      <c r="D34" s="2"/>
      <c r="E34" s="5"/>
      <c r="F34" s="5"/>
      <c r="G34" s="5">
        <f t="shared" si="0"/>
        <v>0</v>
      </c>
      <c r="H34" s="30">
        <f t="shared" si="1"/>
      </c>
      <c r="J34" s="42">
        <v>33</v>
      </c>
      <c r="K34" s="66" t="s">
        <v>83</v>
      </c>
      <c r="L34" s="56" t="s">
        <v>273</v>
      </c>
      <c r="M34" s="39"/>
      <c r="N34" s="42">
        <v>92</v>
      </c>
      <c r="O34" s="41" t="s">
        <v>167</v>
      </c>
      <c r="P34" s="56" t="s">
        <v>273</v>
      </c>
    </row>
    <row r="35" spans="1:16" ht="13.5" customHeight="1">
      <c r="A35" s="29" t="s">
        <v>205</v>
      </c>
      <c r="B35" s="8" t="s">
        <v>15</v>
      </c>
      <c r="C35" s="8"/>
      <c r="D35" s="2"/>
      <c r="E35" s="5"/>
      <c r="F35" s="5"/>
      <c r="G35" s="5">
        <f t="shared" si="0"/>
        <v>0</v>
      </c>
      <c r="H35" s="30">
        <f t="shared" si="1"/>
      </c>
      <c r="J35" s="42">
        <v>34</v>
      </c>
      <c r="K35" s="66" t="s">
        <v>85</v>
      </c>
      <c r="L35" s="56" t="s">
        <v>273</v>
      </c>
      <c r="M35" s="39"/>
      <c r="N35" s="42">
        <v>93</v>
      </c>
      <c r="O35" s="41" t="s">
        <v>238</v>
      </c>
      <c r="P35" s="56" t="s">
        <v>273</v>
      </c>
    </row>
    <row r="36" spans="1:16" ht="13.5" customHeight="1">
      <c r="A36" s="29" t="s">
        <v>206</v>
      </c>
      <c r="B36" s="8" t="s">
        <v>16</v>
      </c>
      <c r="C36" s="8"/>
      <c r="D36" s="2"/>
      <c r="E36" s="5"/>
      <c r="F36" s="5"/>
      <c r="G36" s="5">
        <f t="shared" si="0"/>
        <v>0</v>
      </c>
      <c r="H36" s="30">
        <f t="shared" si="1"/>
      </c>
      <c r="J36" s="42">
        <v>35</v>
      </c>
      <c r="K36" s="66" t="s">
        <v>87</v>
      </c>
      <c r="L36" s="56" t="s">
        <v>273</v>
      </c>
      <c r="M36" s="39"/>
      <c r="N36" s="42">
        <v>94</v>
      </c>
      <c r="O36" s="41" t="s">
        <v>169</v>
      </c>
      <c r="P36" s="56" t="s">
        <v>273</v>
      </c>
    </row>
    <row r="37" spans="1:16" ht="13.5" customHeight="1">
      <c r="A37" s="29" t="s">
        <v>207</v>
      </c>
      <c r="B37" s="8" t="s">
        <v>17</v>
      </c>
      <c r="C37" s="8"/>
      <c r="D37" s="2"/>
      <c r="E37" s="5"/>
      <c r="F37" s="5"/>
      <c r="G37" s="5">
        <f t="shared" si="0"/>
        <v>0</v>
      </c>
      <c r="H37" s="30">
        <f t="shared" si="1"/>
      </c>
      <c r="J37" s="42">
        <v>36</v>
      </c>
      <c r="K37" s="66" t="s">
        <v>89</v>
      </c>
      <c r="L37" s="56" t="s">
        <v>273</v>
      </c>
      <c r="M37" s="39"/>
      <c r="N37" s="42">
        <v>95</v>
      </c>
      <c r="O37" s="41" t="s">
        <v>171</v>
      </c>
      <c r="P37" s="56" t="s">
        <v>273</v>
      </c>
    </row>
    <row r="38" spans="1:16" ht="13.5" customHeight="1">
      <c r="A38" s="29" t="s">
        <v>208</v>
      </c>
      <c r="B38" s="8" t="s">
        <v>18</v>
      </c>
      <c r="C38" s="8"/>
      <c r="D38" s="2"/>
      <c r="E38" s="5"/>
      <c r="F38" s="5"/>
      <c r="G38" s="5">
        <f t="shared" si="0"/>
        <v>0</v>
      </c>
      <c r="H38" s="30">
        <f t="shared" si="1"/>
      </c>
      <c r="J38" s="42">
        <v>37</v>
      </c>
      <c r="K38" s="66" t="s">
        <v>283</v>
      </c>
      <c r="L38" s="56" t="s">
        <v>273</v>
      </c>
      <c r="M38" s="39"/>
      <c r="N38" s="42">
        <v>96</v>
      </c>
      <c r="O38" s="41" t="s">
        <v>173</v>
      </c>
      <c r="P38" s="56" t="s">
        <v>273</v>
      </c>
    </row>
    <row r="39" spans="1:16" ht="13.5" customHeight="1">
      <c r="A39" s="29" t="s">
        <v>209</v>
      </c>
      <c r="B39" s="8" t="s">
        <v>19</v>
      </c>
      <c r="C39" s="8"/>
      <c r="D39" s="2"/>
      <c r="E39" s="5"/>
      <c r="F39" s="5"/>
      <c r="G39" s="5">
        <f t="shared" si="0"/>
        <v>0</v>
      </c>
      <c r="H39" s="30">
        <f t="shared" si="1"/>
      </c>
      <c r="J39" s="42">
        <v>38</v>
      </c>
      <c r="K39" s="66" t="s">
        <v>91</v>
      </c>
      <c r="L39" s="56" t="s">
        <v>273</v>
      </c>
      <c r="M39" s="39"/>
      <c r="N39" s="42">
        <v>97</v>
      </c>
      <c r="O39" s="41" t="s">
        <v>175</v>
      </c>
      <c r="P39" s="56" t="s">
        <v>273</v>
      </c>
    </row>
    <row r="40" spans="1:16" ht="13.5" customHeight="1">
      <c r="A40" s="77" t="s">
        <v>210</v>
      </c>
      <c r="B40" s="8" t="s">
        <v>20</v>
      </c>
      <c r="C40" s="8"/>
      <c r="D40" s="2"/>
      <c r="E40" s="5"/>
      <c r="F40" s="5"/>
      <c r="G40" s="5">
        <f t="shared" si="0"/>
        <v>0</v>
      </c>
      <c r="H40" s="30">
        <f t="shared" si="1"/>
      </c>
      <c r="J40" s="42">
        <v>39</v>
      </c>
      <c r="K40" s="66" t="s">
        <v>93</v>
      </c>
      <c r="L40" s="56" t="s">
        <v>273</v>
      </c>
      <c r="M40" s="39"/>
      <c r="N40" s="42">
        <v>98</v>
      </c>
      <c r="O40" s="41" t="s">
        <v>177</v>
      </c>
      <c r="P40" s="56" t="s">
        <v>273</v>
      </c>
    </row>
    <row r="41" spans="1:16" ht="13.5" customHeight="1">
      <c r="A41" s="77" t="s">
        <v>211</v>
      </c>
      <c r="B41" s="8" t="s">
        <v>21</v>
      </c>
      <c r="C41" s="8"/>
      <c r="D41" s="2"/>
      <c r="E41" s="5"/>
      <c r="F41" s="5"/>
      <c r="G41" s="5">
        <f t="shared" si="0"/>
        <v>0</v>
      </c>
      <c r="H41" s="30">
        <f t="shared" si="1"/>
      </c>
      <c r="J41" s="42">
        <v>40</v>
      </c>
      <c r="K41" s="66" t="s">
        <v>99</v>
      </c>
      <c r="L41" s="56" t="s">
        <v>273</v>
      </c>
      <c r="M41" s="39"/>
      <c r="N41" s="42">
        <v>99</v>
      </c>
      <c r="O41" s="41" t="s">
        <v>179</v>
      </c>
      <c r="P41" s="56" t="s">
        <v>273</v>
      </c>
    </row>
    <row r="42" spans="1:16" ht="13.5" customHeight="1">
      <c r="A42" s="77" t="s">
        <v>212</v>
      </c>
      <c r="B42" s="8" t="s">
        <v>24</v>
      </c>
      <c r="C42" s="8"/>
      <c r="D42" s="2"/>
      <c r="E42" s="5"/>
      <c r="F42" s="5"/>
      <c r="G42" s="5">
        <f>SUM(E42:F42)</f>
        <v>0</v>
      </c>
      <c r="H42" s="31"/>
      <c r="J42" s="42">
        <v>41</v>
      </c>
      <c r="K42" s="66" t="s">
        <v>95</v>
      </c>
      <c r="L42" s="56" t="s">
        <v>273</v>
      </c>
      <c r="M42" s="39"/>
      <c r="N42" s="42">
        <v>100</v>
      </c>
      <c r="O42" s="41" t="s">
        <v>181</v>
      </c>
      <c r="P42" s="56" t="s">
        <v>273</v>
      </c>
    </row>
    <row r="43" spans="1:16" ht="13.5" customHeight="1" thickBot="1">
      <c r="A43" s="77" t="s">
        <v>252</v>
      </c>
      <c r="B43" s="32" t="s">
        <v>22</v>
      </c>
      <c r="C43" s="32"/>
      <c r="D43" s="33"/>
      <c r="E43" s="26"/>
      <c r="F43" s="26"/>
      <c r="G43" s="13">
        <f>SUM(E43:F43)</f>
        <v>0</v>
      </c>
      <c r="H43" s="34">
        <f>IF(ISERROR(VLOOKUP(D43,A$223:C$223,3)),"",(VLOOKUP(D43,A$223:C$223,3)))</f>
      </c>
      <c r="J43" s="42">
        <v>42</v>
      </c>
      <c r="K43" s="66" t="s">
        <v>97</v>
      </c>
      <c r="L43" s="56" t="s">
        <v>273</v>
      </c>
      <c r="M43" s="39"/>
      <c r="N43" s="42">
        <v>101</v>
      </c>
      <c r="O43" s="41" t="s">
        <v>266</v>
      </c>
      <c r="P43" s="56" t="s">
        <v>273</v>
      </c>
    </row>
    <row r="44" spans="1:16" ht="13.5" customHeight="1" thickBot="1">
      <c r="A44" s="71" t="s">
        <v>270</v>
      </c>
      <c r="B44" s="72"/>
      <c r="C44" s="72"/>
      <c r="D44" s="72"/>
      <c r="E44" s="72"/>
      <c r="F44" s="73"/>
      <c r="G44" s="35">
        <f>SUM(G25:G43)</f>
        <v>0</v>
      </c>
      <c r="H44" s="9"/>
      <c r="J44" s="42">
        <v>43</v>
      </c>
      <c r="K44" s="66" t="s">
        <v>101</v>
      </c>
      <c r="L44" s="56" t="s">
        <v>273</v>
      </c>
      <c r="M44" s="39"/>
      <c r="N44" s="42">
        <v>102</v>
      </c>
      <c r="O44" s="41" t="s">
        <v>254</v>
      </c>
      <c r="P44" s="56" t="s">
        <v>275</v>
      </c>
    </row>
    <row r="45" spans="1:16" ht="13.5" customHeight="1">
      <c r="A45" s="17"/>
      <c r="B45" s="18" t="s">
        <v>23</v>
      </c>
      <c r="C45" s="18" t="s">
        <v>1</v>
      </c>
      <c r="D45" s="18" t="s">
        <v>215</v>
      </c>
      <c r="E45" s="18" t="s">
        <v>2</v>
      </c>
      <c r="F45" s="18" t="s">
        <v>3</v>
      </c>
      <c r="G45" s="14" t="s">
        <v>4</v>
      </c>
      <c r="H45" s="19" t="s">
        <v>5</v>
      </c>
      <c r="J45" s="42">
        <v>44</v>
      </c>
      <c r="K45" s="66" t="s">
        <v>103</v>
      </c>
      <c r="L45" s="56" t="s">
        <v>273</v>
      </c>
      <c r="M45" s="39"/>
      <c r="N45" s="42">
        <v>103</v>
      </c>
      <c r="O45" s="44" t="s">
        <v>276</v>
      </c>
      <c r="P45" s="56" t="s">
        <v>275</v>
      </c>
    </row>
    <row r="46" spans="1:16" ht="13.5" customHeight="1">
      <c r="A46" s="20" t="s">
        <v>253</v>
      </c>
      <c r="B46" s="8" t="s">
        <v>186</v>
      </c>
      <c r="C46" s="8"/>
      <c r="D46" s="2"/>
      <c r="E46" s="5"/>
      <c r="F46" s="5"/>
      <c r="G46" s="5">
        <f>SUM(E46:F46)</f>
        <v>0</v>
      </c>
      <c r="H46" s="21">
        <f>IF(ISERROR(VLOOKUP(D46,A$223:C$223,3)),"",(VLOOKUP(D46,A$223:C$223,3)))</f>
      </c>
      <c r="J46" s="42">
        <v>45</v>
      </c>
      <c r="K46" s="66" t="s">
        <v>105</v>
      </c>
      <c r="L46" s="56" t="s">
        <v>273</v>
      </c>
      <c r="M46" s="39"/>
      <c r="N46" s="42">
        <v>104</v>
      </c>
      <c r="O46" s="44" t="s">
        <v>277</v>
      </c>
      <c r="P46" s="56" t="s">
        <v>275</v>
      </c>
    </row>
    <row r="47" spans="1:16" ht="13.5" customHeight="1" thickBot="1">
      <c r="A47" s="22" t="s">
        <v>213</v>
      </c>
      <c r="B47" s="23" t="s">
        <v>25</v>
      </c>
      <c r="C47" s="24"/>
      <c r="D47" s="24"/>
      <c r="E47" s="25"/>
      <c r="F47" s="25"/>
      <c r="G47" s="13">
        <f>SUM(E47:F47)</f>
        <v>0</v>
      </c>
      <c r="H47" s="27"/>
      <c r="J47" s="42">
        <v>46</v>
      </c>
      <c r="K47" s="66" t="s">
        <v>107</v>
      </c>
      <c r="L47" s="56" t="s">
        <v>273</v>
      </c>
      <c r="M47" s="39"/>
      <c r="N47" s="42">
        <v>105</v>
      </c>
      <c r="O47" s="44" t="s">
        <v>255</v>
      </c>
      <c r="P47" s="56" t="s">
        <v>275</v>
      </c>
    </row>
    <row r="48" spans="1:16" ht="13.5" customHeight="1" thickBot="1">
      <c r="A48" s="74" t="s">
        <v>271</v>
      </c>
      <c r="B48" s="75"/>
      <c r="C48" s="75"/>
      <c r="D48" s="75"/>
      <c r="E48" s="75"/>
      <c r="F48" s="75"/>
      <c r="G48" s="36">
        <f>SUM(G44:G47)</f>
        <v>0</v>
      </c>
      <c r="H48" s="9"/>
      <c r="J48" s="42">
        <v>47</v>
      </c>
      <c r="K48" s="66" t="s">
        <v>284</v>
      </c>
      <c r="L48" s="56" t="s">
        <v>273</v>
      </c>
      <c r="M48" s="39"/>
      <c r="N48" s="42">
        <v>106</v>
      </c>
      <c r="O48" s="41" t="s">
        <v>256</v>
      </c>
      <c r="P48" s="56" t="s">
        <v>275</v>
      </c>
    </row>
    <row r="49" spans="10:16" ht="13.5" customHeight="1">
      <c r="J49" s="42">
        <v>48</v>
      </c>
      <c r="K49" s="66" t="s">
        <v>109</v>
      </c>
      <c r="L49" s="56" t="s">
        <v>273</v>
      </c>
      <c r="M49" s="39"/>
      <c r="N49" s="42">
        <v>107</v>
      </c>
      <c r="O49" s="44" t="s">
        <v>257</v>
      </c>
      <c r="P49" s="56" t="s">
        <v>275</v>
      </c>
    </row>
    <row r="50" spans="1:16" ht="13.5" customHeight="1">
      <c r="A50" s="1" t="s">
        <v>267</v>
      </c>
      <c r="J50" s="42">
        <v>49</v>
      </c>
      <c r="K50" s="66" t="s">
        <v>111</v>
      </c>
      <c r="L50" s="56" t="s">
        <v>273</v>
      </c>
      <c r="M50" s="39"/>
      <c r="N50" s="42">
        <v>108</v>
      </c>
      <c r="O50" s="44" t="s">
        <v>258</v>
      </c>
      <c r="P50" s="56" t="s">
        <v>275</v>
      </c>
    </row>
    <row r="51" spans="1:16" ht="13.5" customHeight="1">
      <c r="A51" s="4" t="s">
        <v>195</v>
      </c>
      <c r="B51" s="3" t="s">
        <v>318</v>
      </c>
      <c r="D51" s="70"/>
      <c r="E51" s="70"/>
      <c r="F51" s="70"/>
      <c r="G51" s="70"/>
      <c r="H51" s="70"/>
      <c r="J51" s="42">
        <v>50</v>
      </c>
      <c r="K51" s="66" t="s">
        <v>339</v>
      </c>
      <c r="L51" s="56" t="s">
        <v>315</v>
      </c>
      <c r="M51" s="39"/>
      <c r="N51" s="42">
        <v>109</v>
      </c>
      <c r="O51" s="46" t="s">
        <v>280</v>
      </c>
      <c r="P51" s="56" t="s">
        <v>278</v>
      </c>
    </row>
    <row r="52" spans="1:16" ht="13.5" customHeight="1">
      <c r="A52" s="4" t="s">
        <v>217</v>
      </c>
      <c r="B52" s="3" t="s">
        <v>268</v>
      </c>
      <c r="D52" s="70"/>
      <c r="E52" s="70"/>
      <c r="F52" s="70"/>
      <c r="G52" s="70"/>
      <c r="H52" s="60"/>
      <c r="J52" s="42">
        <v>51</v>
      </c>
      <c r="K52" s="66" t="s">
        <v>114</v>
      </c>
      <c r="L52" s="56" t="s">
        <v>315</v>
      </c>
      <c r="M52" s="39"/>
      <c r="N52" s="42">
        <v>110</v>
      </c>
      <c r="O52" s="46" t="s">
        <v>279</v>
      </c>
      <c r="P52" s="56" t="s">
        <v>278</v>
      </c>
    </row>
    <row r="53" spans="1:16" ht="13.5" customHeight="1">
      <c r="A53" s="4" t="s">
        <v>197</v>
      </c>
      <c r="B53" s="3" t="s">
        <v>392</v>
      </c>
      <c r="D53" s="70"/>
      <c r="E53" s="70"/>
      <c r="F53" s="70"/>
      <c r="G53" s="70"/>
      <c r="H53" s="70"/>
      <c r="J53" s="42">
        <v>52</v>
      </c>
      <c r="K53" s="65" t="s">
        <v>226</v>
      </c>
      <c r="L53" s="56" t="s">
        <v>315</v>
      </c>
      <c r="M53" s="39"/>
      <c r="N53" s="42">
        <v>111</v>
      </c>
      <c r="O53" s="49" t="s">
        <v>237</v>
      </c>
      <c r="P53" s="48" t="s">
        <v>278</v>
      </c>
    </row>
    <row r="54" spans="10:16" ht="13.5" customHeight="1">
      <c r="J54" s="42">
        <v>53</v>
      </c>
      <c r="K54" s="65" t="s">
        <v>227</v>
      </c>
      <c r="L54" s="56" t="s">
        <v>315</v>
      </c>
      <c r="M54" s="39"/>
      <c r="N54" s="42">
        <v>112</v>
      </c>
      <c r="O54" s="46" t="s">
        <v>319</v>
      </c>
      <c r="P54" s="56" t="s">
        <v>278</v>
      </c>
    </row>
    <row r="55" spans="10:16" ht="13.5" customHeight="1">
      <c r="J55" s="42">
        <v>54</v>
      </c>
      <c r="K55" s="66" t="s">
        <v>228</v>
      </c>
      <c r="L55" s="56" t="s">
        <v>315</v>
      </c>
      <c r="M55" s="39"/>
      <c r="N55" s="42">
        <v>113</v>
      </c>
      <c r="O55" s="49" t="s">
        <v>377</v>
      </c>
      <c r="P55" s="48" t="s">
        <v>278</v>
      </c>
    </row>
    <row r="56" spans="10:16" ht="13.5" customHeight="1">
      <c r="J56" s="42">
        <v>55</v>
      </c>
      <c r="K56" s="65" t="s">
        <v>229</v>
      </c>
      <c r="L56" s="56" t="s">
        <v>315</v>
      </c>
      <c r="M56" s="39"/>
      <c r="N56" s="63">
        <v>114</v>
      </c>
      <c r="O56" s="64" t="s">
        <v>378</v>
      </c>
      <c r="P56" s="63" t="s">
        <v>273</v>
      </c>
    </row>
    <row r="57" spans="10:16" ht="13.5" customHeight="1">
      <c r="J57" s="42">
        <v>56</v>
      </c>
      <c r="K57" s="66" t="s">
        <v>230</v>
      </c>
      <c r="L57" s="56" t="s">
        <v>315</v>
      </c>
      <c r="M57" s="39"/>
      <c r="N57" s="63">
        <v>115</v>
      </c>
      <c r="O57" s="64" t="s">
        <v>379</v>
      </c>
      <c r="P57" s="63" t="s">
        <v>273</v>
      </c>
    </row>
    <row r="58" spans="10:16" ht="13.5" customHeight="1">
      <c r="J58" s="42">
        <v>57</v>
      </c>
      <c r="K58" s="65" t="s">
        <v>231</v>
      </c>
      <c r="L58" s="56" t="s">
        <v>315</v>
      </c>
      <c r="M58" s="47"/>
      <c r="N58" s="42">
        <v>116</v>
      </c>
      <c r="O58" s="49" t="s">
        <v>373</v>
      </c>
      <c r="P58" s="48" t="s">
        <v>273</v>
      </c>
    </row>
    <row r="59" spans="10:16" ht="13.5">
      <c r="J59" s="42">
        <v>58</v>
      </c>
      <c r="K59" s="65" t="s">
        <v>232</v>
      </c>
      <c r="L59" s="56" t="s">
        <v>315</v>
      </c>
      <c r="M59" s="47"/>
      <c r="N59" s="63">
        <v>117</v>
      </c>
      <c r="O59" s="64" t="s">
        <v>374</v>
      </c>
      <c r="P59" s="63" t="s">
        <v>273</v>
      </c>
    </row>
    <row r="60" spans="10:16" ht="13.5">
      <c r="J60" s="42">
        <v>59</v>
      </c>
      <c r="K60" s="66" t="s">
        <v>233</v>
      </c>
      <c r="L60" s="56" t="s">
        <v>315</v>
      </c>
      <c r="N60" s="63">
        <v>118</v>
      </c>
      <c r="O60" s="63" t="s">
        <v>380</v>
      </c>
      <c r="P60" s="63" t="s">
        <v>335</v>
      </c>
    </row>
    <row r="223" spans="1:3" ht="13.5">
      <c r="A223" s="10" t="s">
        <v>219</v>
      </c>
      <c r="B223" s="11">
        <v>42125</v>
      </c>
      <c r="C223" s="12" t="s">
        <v>222</v>
      </c>
    </row>
    <row r="224" spans="1:2" ht="13.5">
      <c r="A224" s="10" t="s">
        <v>220</v>
      </c>
      <c r="B224" s="11">
        <v>42126</v>
      </c>
    </row>
    <row r="225" ht="13.5">
      <c r="B225" s="11">
        <v>42127</v>
      </c>
    </row>
    <row r="226" ht="13.5">
      <c r="B226" s="11">
        <v>42128</v>
      </c>
    </row>
    <row r="227" ht="13.5">
      <c r="B227" s="11">
        <v>42129</v>
      </c>
    </row>
    <row r="228" ht="13.5">
      <c r="B228" s="11">
        <v>42130</v>
      </c>
    </row>
    <row r="229" ht="13.5">
      <c r="B229" s="11">
        <v>42131</v>
      </c>
    </row>
    <row r="230" ht="13.5">
      <c r="B230" s="11">
        <v>42132</v>
      </c>
    </row>
    <row r="231" ht="13.5">
      <c r="B231" s="11">
        <v>42133</v>
      </c>
    </row>
    <row r="232" ht="13.5">
      <c r="B232" s="11">
        <v>42134</v>
      </c>
    </row>
    <row r="233" ht="13.5">
      <c r="B233" s="11">
        <v>42135</v>
      </c>
    </row>
    <row r="234" ht="13.5">
      <c r="B234" s="11">
        <v>42136</v>
      </c>
    </row>
    <row r="235" ht="13.5">
      <c r="B235" s="11">
        <v>42137</v>
      </c>
    </row>
    <row r="236" ht="13.5">
      <c r="B236" s="11">
        <v>42138</v>
      </c>
    </row>
    <row r="237" ht="13.5">
      <c r="B237" s="11">
        <v>42139</v>
      </c>
    </row>
    <row r="238" ht="13.5">
      <c r="B238" s="11">
        <v>42140</v>
      </c>
    </row>
    <row r="239" ht="13.5">
      <c r="B239" s="11">
        <v>42141</v>
      </c>
    </row>
    <row r="240" ht="13.5">
      <c r="B240" s="11">
        <v>42142</v>
      </c>
    </row>
    <row r="241" ht="13.5">
      <c r="B241" s="11"/>
    </row>
    <row r="242" ht="13.5">
      <c r="B242" s="11"/>
    </row>
    <row r="243" ht="13.5">
      <c r="B243" s="11"/>
    </row>
    <row r="244" ht="13.5">
      <c r="B244" s="11"/>
    </row>
    <row r="245" ht="13.5">
      <c r="B245" s="11"/>
    </row>
    <row r="256" ht="13.5">
      <c r="B256" s="11"/>
    </row>
    <row r="257" ht="13.5">
      <c r="B257" s="11"/>
    </row>
    <row r="258" ht="13.5">
      <c r="B258" s="11"/>
    </row>
    <row r="259" ht="13.5">
      <c r="B259" s="11"/>
    </row>
    <row r="260" ht="13.5">
      <c r="B260" s="11"/>
    </row>
    <row r="261" ht="13.5">
      <c r="B261" s="11"/>
    </row>
    <row r="262" ht="13.5">
      <c r="B262" s="11"/>
    </row>
    <row r="263" ht="13.5">
      <c r="B263" s="11"/>
    </row>
  </sheetData>
  <sheetProtection/>
  <mergeCells count="10">
    <mergeCell ref="F3:G3"/>
    <mergeCell ref="F6:H6"/>
    <mergeCell ref="F7:H7"/>
    <mergeCell ref="D51:H51"/>
    <mergeCell ref="D53:H53"/>
    <mergeCell ref="D52:G52"/>
    <mergeCell ref="A44:F44"/>
    <mergeCell ref="A48:F48"/>
    <mergeCell ref="A12:H12"/>
    <mergeCell ref="F8:H8"/>
  </mergeCells>
  <conditionalFormatting sqref="F5">
    <cfRule type="containsBlanks" priority="11" dxfId="0" stopIfTrue="1">
      <formula>LEN(TRIM(F5))=0</formula>
    </cfRule>
  </conditionalFormatting>
  <conditionalFormatting sqref="C17">
    <cfRule type="cellIs" priority="8" dxfId="0" operator="equal" stopIfTrue="1">
      <formula>""</formula>
    </cfRule>
  </conditionalFormatting>
  <conditionalFormatting sqref="C18:C19">
    <cfRule type="cellIs" priority="7" dxfId="0" operator="equal" stopIfTrue="1">
      <formula>""</formula>
    </cfRule>
  </conditionalFormatting>
  <conditionalFormatting sqref="F8">
    <cfRule type="cellIs" priority="6" dxfId="0" operator="equal" stopIfTrue="1">
      <formula>""</formula>
    </cfRule>
  </conditionalFormatting>
  <conditionalFormatting sqref="C21">
    <cfRule type="cellIs" priority="5" dxfId="0" operator="equal" stopIfTrue="1">
      <formula>""</formula>
    </cfRule>
  </conditionalFormatting>
  <conditionalFormatting sqref="H3">
    <cfRule type="cellIs" priority="4" dxfId="0" operator="equal" stopIfTrue="1">
      <formula>""</formula>
    </cfRule>
  </conditionalFormatting>
  <conditionalFormatting sqref="D51:H51">
    <cfRule type="containsBlanks" priority="3" dxfId="0" stopIfTrue="1">
      <formula>LEN(TRIM(D51))=0</formula>
    </cfRule>
  </conditionalFormatting>
  <conditionalFormatting sqref="D52:G52">
    <cfRule type="containsBlanks" priority="2" dxfId="0" stopIfTrue="1">
      <formula>LEN(TRIM(D52))=0</formula>
    </cfRule>
  </conditionalFormatting>
  <conditionalFormatting sqref="D53:H53">
    <cfRule type="containsBlanks" priority="1" dxfId="0" stopIfTrue="1">
      <formula>LEN(TRIM(D53))=0</formula>
    </cfRule>
  </conditionalFormatting>
  <dataValidations count="1">
    <dataValidation type="list" allowBlank="1" showInputMessage="1" showErrorMessage="1" sqref="D25:D43 D46">
      <formula1>$A$223:$A$224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8" r:id="rId1"/>
  <ignoredErrors>
    <ignoredError sqref="A15:A21 A25:A43 A46:A47 A5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62">
      <selection activeCell="G99" sqref="G99:G100"/>
    </sheetView>
  </sheetViews>
  <sheetFormatPr defaultColWidth="9.140625" defaultRowHeight="15"/>
  <cols>
    <col min="1" max="1" width="4.140625" style="15" bestFit="1" customWidth="1"/>
    <col min="2" max="2" width="18.8515625" style="15" bestFit="1" customWidth="1"/>
    <col min="3" max="3" width="24.8515625" style="15" customWidth="1"/>
    <col min="4" max="4" width="8.28125" style="15" customWidth="1"/>
    <col min="5" max="5" width="15.00390625" style="15" bestFit="1" customWidth="1"/>
    <col min="6" max="16384" width="9.00390625" style="15" customWidth="1"/>
  </cols>
  <sheetData>
    <row r="1" spans="1:5" ht="18">
      <c r="A1" s="51" t="s">
        <v>264</v>
      </c>
      <c r="B1" s="52" t="s">
        <v>317</v>
      </c>
      <c r="C1" s="53" t="s">
        <v>265</v>
      </c>
      <c r="D1" s="53" t="s">
        <v>316</v>
      </c>
      <c r="E1" s="53" t="s">
        <v>281</v>
      </c>
    </row>
    <row r="2" spans="1:5" ht="12">
      <c r="A2" s="42">
        <v>1</v>
      </c>
      <c r="B2" s="41" t="s">
        <v>26</v>
      </c>
      <c r="C2" s="41" t="s">
        <v>27</v>
      </c>
      <c r="D2" s="40" t="s">
        <v>322</v>
      </c>
      <c r="E2" s="54" t="s">
        <v>239</v>
      </c>
    </row>
    <row r="3" spans="1:5" ht="12">
      <c r="A3" s="42">
        <v>2</v>
      </c>
      <c r="B3" s="41" t="s">
        <v>28</v>
      </c>
      <c r="C3" s="41" t="s">
        <v>29</v>
      </c>
      <c r="D3" s="40" t="s">
        <v>322</v>
      </c>
      <c r="E3" s="54" t="s">
        <v>239</v>
      </c>
    </row>
    <row r="4" spans="1:5" ht="12">
      <c r="A4" s="42">
        <v>3</v>
      </c>
      <c r="B4" s="41" t="s">
        <v>30</v>
      </c>
      <c r="C4" s="41" t="s">
        <v>31</v>
      </c>
      <c r="D4" s="40" t="s">
        <v>322</v>
      </c>
      <c r="E4" s="54" t="s">
        <v>239</v>
      </c>
    </row>
    <row r="5" spans="1:5" ht="12">
      <c r="A5" s="42">
        <v>4</v>
      </c>
      <c r="B5" s="41" t="s">
        <v>32</v>
      </c>
      <c r="C5" s="41" t="s">
        <v>33</v>
      </c>
      <c r="D5" s="40" t="s">
        <v>322</v>
      </c>
      <c r="E5" s="54" t="s">
        <v>239</v>
      </c>
    </row>
    <row r="6" spans="1:5" ht="12">
      <c r="A6" s="42">
        <v>5</v>
      </c>
      <c r="B6" s="41" t="s">
        <v>34</v>
      </c>
      <c r="C6" s="41" t="s">
        <v>35</v>
      </c>
      <c r="D6" s="40" t="s">
        <v>322</v>
      </c>
      <c r="E6" s="54" t="s">
        <v>239</v>
      </c>
    </row>
    <row r="7" spans="1:5" ht="12">
      <c r="A7" s="42">
        <v>6</v>
      </c>
      <c r="B7" s="41" t="s">
        <v>36</v>
      </c>
      <c r="C7" s="41" t="s">
        <v>37</v>
      </c>
      <c r="D7" s="40" t="s">
        <v>322</v>
      </c>
      <c r="E7" s="54" t="s">
        <v>239</v>
      </c>
    </row>
    <row r="8" spans="1:5" ht="12">
      <c r="A8" s="42">
        <v>7</v>
      </c>
      <c r="B8" s="41" t="s">
        <v>38</v>
      </c>
      <c r="C8" s="41" t="s">
        <v>39</v>
      </c>
      <c r="D8" s="40" t="s">
        <v>322</v>
      </c>
      <c r="E8" s="54" t="s">
        <v>239</v>
      </c>
    </row>
    <row r="9" spans="1:5" ht="12">
      <c r="A9" s="42">
        <v>8</v>
      </c>
      <c r="B9" s="41" t="s">
        <v>40</v>
      </c>
      <c r="C9" s="41" t="s">
        <v>350</v>
      </c>
      <c r="D9" s="40" t="s">
        <v>322</v>
      </c>
      <c r="E9" s="54" t="s">
        <v>239</v>
      </c>
    </row>
    <row r="10" spans="1:5" ht="12">
      <c r="A10" s="42">
        <v>9</v>
      </c>
      <c r="B10" s="41" t="s">
        <v>41</v>
      </c>
      <c r="C10" s="41" t="s">
        <v>42</v>
      </c>
      <c r="D10" s="40" t="s">
        <v>322</v>
      </c>
      <c r="E10" s="54" t="s">
        <v>239</v>
      </c>
    </row>
    <row r="11" spans="1:5" ht="12">
      <c r="A11" s="42">
        <v>10</v>
      </c>
      <c r="B11" s="41" t="s">
        <v>43</v>
      </c>
      <c r="C11" s="41" t="s">
        <v>44</v>
      </c>
      <c r="D11" s="40" t="s">
        <v>322</v>
      </c>
      <c r="E11" s="54" t="s">
        <v>239</v>
      </c>
    </row>
    <row r="12" spans="1:5" ht="12">
      <c r="A12" s="42">
        <v>11</v>
      </c>
      <c r="B12" s="41" t="s">
        <v>45</v>
      </c>
      <c r="C12" s="41" t="s">
        <v>46</v>
      </c>
      <c r="D12" s="40" t="s">
        <v>322</v>
      </c>
      <c r="E12" s="54" t="s">
        <v>239</v>
      </c>
    </row>
    <row r="13" spans="1:5" ht="12">
      <c r="A13" s="42">
        <v>12</v>
      </c>
      <c r="B13" s="41" t="s">
        <v>47</v>
      </c>
      <c r="C13" s="41" t="s">
        <v>48</v>
      </c>
      <c r="D13" s="40" t="s">
        <v>322</v>
      </c>
      <c r="E13" s="54" t="s">
        <v>239</v>
      </c>
    </row>
    <row r="14" spans="1:5" ht="12">
      <c r="A14" s="42">
        <v>13</v>
      </c>
      <c r="B14" s="41" t="s">
        <v>49</v>
      </c>
      <c r="C14" s="41" t="s">
        <v>50</v>
      </c>
      <c r="D14" s="40" t="s">
        <v>322</v>
      </c>
      <c r="E14" s="54" t="s">
        <v>239</v>
      </c>
    </row>
    <row r="15" spans="1:5" ht="12">
      <c r="A15" s="42">
        <v>14</v>
      </c>
      <c r="B15" s="41" t="s">
        <v>51</v>
      </c>
      <c r="C15" s="41" t="s">
        <v>351</v>
      </c>
      <c r="D15" s="40" t="s">
        <v>322</v>
      </c>
      <c r="E15" s="54" t="s">
        <v>239</v>
      </c>
    </row>
    <row r="16" spans="1:5" ht="12">
      <c r="A16" s="42">
        <v>15</v>
      </c>
      <c r="B16" s="41" t="s">
        <v>52</v>
      </c>
      <c r="C16" s="41" t="s">
        <v>53</v>
      </c>
      <c r="D16" s="40" t="s">
        <v>322</v>
      </c>
      <c r="E16" s="54" t="s">
        <v>239</v>
      </c>
    </row>
    <row r="17" spans="1:5" ht="12">
      <c r="A17" s="42">
        <v>16</v>
      </c>
      <c r="B17" s="41" t="s">
        <v>54</v>
      </c>
      <c r="C17" s="41" t="s">
        <v>55</v>
      </c>
      <c r="D17" s="40" t="s">
        <v>322</v>
      </c>
      <c r="E17" s="54" t="s">
        <v>239</v>
      </c>
    </row>
    <row r="18" spans="1:5" ht="12">
      <c r="A18" s="42">
        <v>17</v>
      </c>
      <c r="B18" s="41" t="s">
        <v>56</v>
      </c>
      <c r="C18" s="41" t="s">
        <v>57</v>
      </c>
      <c r="D18" s="40" t="s">
        <v>322</v>
      </c>
      <c r="E18" s="54" t="s">
        <v>239</v>
      </c>
    </row>
    <row r="19" spans="1:5" ht="12">
      <c r="A19" s="42">
        <v>18</v>
      </c>
      <c r="B19" s="41" t="s">
        <v>58</v>
      </c>
      <c r="C19" s="41" t="s">
        <v>59</v>
      </c>
      <c r="D19" s="40" t="s">
        <v>322</v>
      </c>
      <c r="E19" s="54" t="s">
        <v>239</v>
      </c>
    </row>
    <row r="20" spans="1:5" ht="12">
      <c r="A20" s="42">
        <v>19</v>
      </c>
      <c r="B20" s="41" t="s">
        <v>60</v>
      </c>
      <c r="C20" s="41" t="s">
        <v>61</v>
      </c>
      <c r="D20" s="40" t="s">
        <v>322</v>
      </c>
      <c r="E20" s="54" t="s">
        <v>239</v>
      </c>
    </row>
    <row r="21" spans="1:5" ht="12">
      <c r="A21" s="42">
        <v>20</v>
      </c>
      <c r="B21" s="41" t="s">
        <v>62</v>
      </c>
      <c r="C21" s="41" t="s">
        <v>63</v>
      </c>
      <c r="D21" s="40" t="s">
        <v>322</v>
      </c>
      <c r="E21" s="54" t="s">
        <v>239</v>
      </c>
    </row>
    <row r="22" spans="1:5" ht="12">
      <c r="A22" s="42">
        <v>21</v>
      </c>
      <c r="B22" s="41" t="s">
        <v>64</v>
      </c>
      <c r="C22" s="41" t="s">
        <v>65</v>
      </c>
      <c r="D22" s="40" t="s">
        <v>322</v>
      </c>
      <c r="E22" s="54" t="s">
        <v>239</v>
      </c>
    </row>
    <row r="23" spans="1:5" ht="12">
      <c r="A23" s="42">
        <v>22</v>
      </c>
      <c r="B23" s="41" t="s">
        <v>66</v>
      </c>
      <c r="C23" s="41" t="s">
        <v>67</v>
      </c>
      <c r="D23" s="40" t="s">
        <v>322</v>
      </c>
      <c r="E23" s="54" t="s">
        <v>239</v>
      </c>
    </row>
    <row r="24" spans="1:5" ht="12">
      <c r="A24" s="42">
        <v>23</v>
      </c>
      <c r="B24" s="41" t="s">
        <v>292</v>
      </c>
      <c r="C24" s="41" t="s">
        <v>329</v>
      </c>
      <c r="D24" s="40" t="s">
        <v>322</v>
      </c>
      <c r="E24" s="54" t="s">
        <v>239</v>
      </c>
    </row>
    <row r="25" spans="1:5" ht="12">
      <c r="A25" s="42">
        <v>24</v>
      </c>
      <c r="B25" s="41" t="s">
        <v>68</v>
      </c>
      <c r="C25" s="41" t="s">
        <v>69</v>
      </c>
      <c r="D25" s="40" t="s">
        <v>322</v>
      </c>
      <c r="E25" s="54" t="s">
        <v>239</v>
      </c>
    </row>
    <row r="26" spans="1:5" ht="12">
      <c r="A26" s="42">
        <v>25</v>
      </c>
      <c r="B26" s="41" t="s">
        <v>70</v>
      </c>
      <c r="C26" s="41" t="s">
        <v>71</v>
      </c>
      <c r="D26" s="40" t="s">
        <v>322</v>
      </c>
      <c r="E26" s="54" t="s">
        <v>239</v>
      </c>
    </row>
    <row r="27" spans="1:5" ht="12">
      <c r="A27" s="42">
        <v>26</v>
      </c>
      <c r="B27" s="41" t="s">
        <v>293</v>
      </c>
      <c r="C27" s="41" t="s">
        <v>224</v>
      </c>
      <c r="D27" s="40" t="s">
        <v>322</v>
      </c>
      <c r="E27" s="54" t="s">
        <v>239</v>
      </c>
    </row>
    <row r="28" spans="1:5" ht="12">
      <c r="A28" s="42">
        <v>27</v>
      </c>
      <c r="B28" s="41" t="s">
        <v>72</v>
      </c>
      <c r="C28" s="41" t="s">
        <v>73</v>
      </c>
      <c r="D28" s="40" t="s">
        <v>322</v>
      </c>
      <c r="E28" s="54" t="s">
        <v>239</v>
      </c>
    </row>
    <row r="29" spans="1:5" ht="12">
      <c r="A29" s="42">
        <v>28</v>
      </c>
      <c r="B29" s="41" t="s">
        <v>74</v>
      </c>
      <c r="C29" s="41" t="s">
        <v>75</v>
      </c>
      <c r="D29" s="40" t="s">
        <v>322</v>
      </c>
      <c r="E29" s="54" t="s">
        <v>239</v>
      </c>
    </row>
    <row r="30" spans="1:5" ht="12">
      <c r="A30" s="42">
        <v>29</v>
      </c>
      <c r="B30" s="41" t="s">
        <v>76</v>
      </c>
      <c r="C30" s="41" t="s">
        <v>77</v>
      </c>
      <c r="D30" s="40" t="s">
        <v>322</v>
      </c>
      <c r="E30" s="54" t="s">
        <v>239</v>
      </c>
    </row>
    <row r="31" spans="1:5" ht="12">
      <c r="A31" s="42">
        <v>30</v>
      </c>
      <c r="B31" s="41" t="s">
        <v>78</v>
      </c>
      <c r="C31" s="41" t="s">
        <v>79</v>
      </c>
      <c r="D31" s="40" t="s">
        <v>322</v>
      </c>
      <c r="E31" s="54" t="s">
        <v>239</v>
      </c>
    </row>
    <row r="32" spans="1:5" ht="12">
      <c r="A32" s="42">
        <v>31</v>
      </c>
      <c r="B32" s="41" t="s">
        <v>80</v>
      </c>
      <c r="C32" s="41" t="s">
        <v>81</v>
      </c>
      <c r="D32" s="40" t="s">
        <v>322</v>
      </c>
      <c r="E32" s="54" t="s">
        <v>239</v>
      </c>
    </row>
    <row r="33" spans="1:5" ht="12">
      <c r="A33" s="42">
        <v>32</v>
      </c>
      <c r="B33" s="41" t="s">
        <v>294</v>
      </c>
      <c r="C33" s="41" t="s">
        <v>331</v>
      </c>
      <c r="D33" s="40" t="s">
        <v>322</v>
      </c>
      <c r="E33" s="54" t="s">
        <v>239</v>
      </c>
    </row>
    <row r="34" spans="1:5" ht="12">
      <c r="A34" s="42">
        <v>33</v>
      </c>
      <c r="B34" s="41" t="s">
        <v>82</v>
      </c>
      <c r="C34" s="41" t="s">
        <v>83</v>
      </c>
      <c r="D34" s="40" t="s">
        <v>322</v>
      </c>
      <c r="E34" s="54" t="s">
        <v>239</v>
      </c>
    </row>
    <row r="35" spans="1:5" ht="12">
      <c r="A35" s="42">
        <v>34</v>
      </c>
      <c r="B35" s="41" t="s">
        <v>84</v>
      </c>
      <c r="C35" s="41" t="s">
        <v>85</v>
      </c>
      <c r="D35" s="40" t="s">
        <v>322</v>
      </c>
      <c r="E35" s="54" t="s">
        <v>239</v>
      </c>
    </row>
    <row r="36" spans="1:5" ht="12">
      <c r="A36" s="42">
        <v>35</v>
      </c>
      <c r="B36" s="41" t="s">
        <v>86</v>
      </c>
      <c r="C36" s="41" t="s">
        <v>87</v>
      </c>
      <c r="D36" s="40" t="s">
        <v>322</v>
      </c>
      <c r="E36" s="54" t="s">
        <v>239</v>
      </c>
    </row>
    <row r="37" spans="1:5" ht="12">
      <c r="A37" s="42">
        <v>36</v>
      </c>
      <c r="B37" s="41" t="s">
        <v>88</v>
      </c>
      <c r="C37" s="41" t="s">
        <v>89</v>
      </c>
      <c r="D37" s="40" t="s">
        <v>322</v>
      </c>
      <c r="E37" s="54" t="s">
        <v>259</v>
      </c>
    </row>
    <row r="38" spans="1:5" ht="12">
      <c r="A38" s="42">
        <v>37</v>
      </c>
      <c r="B38" s="41" t="s">
        <v>295</v>
      </c>
      <c r="C38" s="41" t="s">
        <v>332</v>
      </c>
      <c r="D38" s="40" t="s">
        <v>322</v>
      </c>
      <c r="E38" s="54" t="s">
        <v>369</v>
      </c>
    </row>
    <row r="39" spans="1:5" ht="12">
      <c r="A39" s="42">
        <v>38</v>
      </c>
      <c r="B39" s="41" t="s">
        <v>90</v>
      </c>
      <c r="C39" s="41" t="s">
        <v>91</v>
      </c>
      <c r="D39" s="40" t="s">
        <v>322</v>
      </c>
      <c r="E39" s="54" t="s">
        <v>239</v>
      </c>
    </row>
    <row r="40" spans="1:5" ht="12">
      <c r="A40" s="42">
        <v>39</v>
      </c>
      <c r="B40" s="41" t="s">
        <v>92</v>
      </c>
      <c r="C40" s="41" t="s">
        <v>93</v>
      </c>
      <c r="D40" s="40" t="s">
        <v>322</v>
      </c>
      <c r="E40" s="54" t="s">
        <v>239</v>
      </c>
    </row>
    <row r="41" spans="1:5" ht="12">
      <c r="A41" s="42">
        <v>40</v>
      </c>
      <c r="B41" s="41" t="s">
        <v>98</v>
      </c>
      <c r="C41" s="41" t="s">
        <v>99</v>
      </c>
      <c r="D41" s="40" t="s">
        <v>322</v>
      </c>
      <c r="E41" s="54" t="s">
        <v>239</v>
      </c>
    </row>
    <row r="42" spans="1:5" ht="12">
      <c r="A42" s="42">
        <v>41</v>
      </c>
      <c r="B42" s="41" t="s">
        <v>94</v>
      </c>
      <c r="C42" s="41" t="s">
        <v>95</v>
      </c>
      <c r="D42" s="40" t="s">
        <v>322</v>
      </c>
      <c r="E42" s="54" t="s">
        <v>385</v>
      </c>
    </row>
    <row r="43" spans="1:5" ht="12">
      <c r="A43" s="42">
        <v>42</v>
      </c>
      <c r="B43" s="41" t="s">
        <v>96</v>
      </c>
      <c r="C43" s="41" t="s">
        <v>97</v>
      </c>
      <c r="D43" s="40" t="s">
        <v>322</v>
      </c>
      <c r="E43" s="54" t="s">
        <v>239</v>
      </c>
    </row>
    <row r="44" spans="1:5" ht="12">
      <c r="A44" s="42">
        <v>43</v>
      </c>
      <c r="B44" s="41" t="s">
        <v>100</v>
      </c>
      <c r="C44" s="41" t="s">
        <v>101</v>
      </c>
      <c r="D44" s="40" t="s">
        <v>322</v>
      </c>
      <c r="E44" s="54" t="s">
        <v>239</v>
      </c>
    </row>
    <row r="45" spans="1:5" ht="12">
      <c r="A45" s="42">
        <v>44</v>
      </c>
      <c r="B45" s="41" t="s">
        <v>102</v>
      </c>
      <c r="C45" s="41" t="s">
        <v>103</v>
      </c>
      <c r="D45" s="40" t="s">
        <v>322</v>
      </c>
      <c r="E45" s="54" t="s">
        <v>239</v>
      </c>
    </row>
    <row r="46" spans="1:5" ht="12">
      <c r="A46" s="42">
        <v>45</v>
      </c>
      <c r="B46" s="41" t="s">
        <v>104</v>
      </c>
      <c r="C46" s="41" t="s">
        <v>105</v>
      </c>
      <c r="D46" s="40" t="s">
        <v>322</v>
      </c>
      <c r="E46" s="54" t="s">
        <v>239</v>
      </c>
    </row>
    <row r="47" spans="1:5" ht="12">
      <c r="A47" s="42">
        <v>46</v>
      </c>
      <c r="B47" s="41" t="s">
        <v>106</v>
      </c>
      <c r="C47" s="41" t="s">
        <v>107</v>
      </c>
      <c r="D47" s="40" t="s">
        <v>322</v>
      </c>
      <c r="E47" s="54" t="s">
        <v>239</v>
      </c>
    </row>
    <row r="48" spans="1:5" ht="12">
      <c r="A48" s="42">
        <v>47</v>
      </c>
      <c r="B48" s="41" t="s">
        <v>296</v>
      </c>
      <c r="C48" s="41" t="s">
        <v>336</v>
      </c>
      <c r="D48" s="40" t="s">
        <v>322</v>
      </c>
      <c r="E48" s="54" t="s">
        <v>239</v>
      </c>
    </row>
    <row r="49" spans="1:5" ht="12">
      <c r="A49" s="42">
        <v>48</v>
      </c>
      <c r="B49" s="41" t="s">
        <v>108</v>
      </c>
      <c r="C49" s="41" t="s">
        <v>109</v>
      </c>
      <c r="D49" s="40" t="s">
        <v>322</v>
      </c>
      <c r="E49" s="54" t="s">
        <v>239</v>
      </c>
    </row>
    <row r="50" spans="1:5" ht="12">
      <c r="A50" s="42">
        <v>49</v>
      </c>
      <c r="B50" s="41" t="s">
        <v>110</v>
      </c>
      <c r="C50" s="41" t="s">
        <v>111</v>
      </c>
      <c r="D50" s="40" t="s">
        <v>322</v>
      </c>
      <c r="E50" s="54" t="s">
        <v>239</v>
      </c>
    </row>
    <row r="51" spans="1:5" ht="12">
      <c r="A51" s="42">
        <v>50</v>
      </c>
      <c r="B51" s="41" t="s">
        <v>112</v>
      </c>
      <c r="C51" s="41" t="s">
        <v>352</v>
      </c>
      <c r="D51" s="40" t="s">
        <v>324</v>
      </c>
      <c r="E51" s="54" t="s">
        <v>239</v>
      </c>
    </row>
    <row r="52" spans="1:5" ht="12">
      <c r="A52" s="42">
        <v>51</v>
      </c>
      <c r="B52" s="41" t="s">
        <v>113</v>
      </c>
      <c r="C52" s="41" t="s">
        <v>114</v>
      </c>
      <c r="D52" s="40" t="s">
        <v>324</v>
      </c>
      <c r="E52" s="54" t="s">
        <v>239</v>
      </c>
    </row>
    <row r="53" spans="1:5" ht="12">
      <c r="A53" s="42">
        <v>52</v>
      </c>
      <c r="B53" s="55" t="s">
        <v>297</v>
      </c>
      <c r="C53" s="55" t="s">
        <v>342</v>
      </c>
      <c r="D53" s="40" t="s">
        <v>324</v>
      </c>
      <c r="E53" s="54" t="s">
        <v>240</v>
      </c>
    </row>
    <row r="54" spans="1:5" ht="12">
      <c r="A54" s="42">
        <v>53</v>
      </c>
      <c r="B54" s="55" t="s">
        <v>298</v>
      </c>
      <c r="C54" s="55" t="s">
        <v>344</v>
      </c>
      <c r="D54" s="40" t="s">
        <v>324</v>
      </c>
      <c r="E54" s="54" t="s">
        <v>240</v>
      </c>
    </row>
    <row r="55" spans="1:5" ht="12">
      <c r="A55" s="42">
        <v>54</v>
      </c>
      <c r="B55" s="41" t="s">
        <v>299</v>
      </c>
      <c r="C55" s="41" t="s">
        <v>346</v>
      </c>
      <c r="D55" s="40" t="s">
        <v>324</v>
      </c>
      <c r="E55" s="54" t="s">
        <v>386</v>
      </c>
    </row>
    <row r="56" spans="1:5" ht="12">
      <c r="A56" s="42">
        <v>55</v>
      </c>
      <c r="B56" s="55" t="s">
        <v>300</v>
      </c>
      <c r="C56" s="55" t="s">
        <v>347</v>
      </c>
      <c r="D56" s="40" t="s">
        <v>324</v>
      </c>
      <c r="E56" s="54" t="s">
        <v>353</v>
      </c>
    </row>
    <row r="57" spans="1:5" ht="12">
      <c r="A57" s="42">
        <v>56</v>
      </c>
      <c r="B57" s="41" t="s">
        <v>301</v>
      </c>
      <c r="C57" s="41" t="s">
        <v>348</v>
      </c>
      <c r="D57" s="40" t="s">
        <v>324</v>
      </c>
      <c r="E57" s="54" t="s">
        <v>240</v>
      </c>
    </row>
    <row r="58" spans="1:5" ht="12">
      <c r="A58" s="42">
        <v>57</v>
      </c>
      <c r="B58" s="55" t="s">
        <v>302</v>
      </c>
      <c r="C58" s="55" t="s">
        <v>349</v>
      </c>
      <c r="D58" s="40" t="s">
        <v>324</v>
      </c>
      <c r="E58" s="54" t="s">
        <v>240</v>
      </c>
    </row>
    <row r="59" spans="1:5" ht="12">
      <c r="A59" s="42">
        <v>58</v>
      </c>
      <c r="B59" s="55" t="s">
        <v>303</v>
      </c>
      <c r="C59" s="55" t="s">
        <v>323</v>
      </c>
      <c r="D59" s="40" t="s">
        <v>324</v>
      </c>
      <c r="E59" s="54" t="s">
        <v>240</v>
      </c>
    </row>
    <row r="60" spans="1:5" ht="12">
      <c r="A60" s="42">
        <v>59</v>
      </c>
      <c r="B60" s="41" t="s">
        <v>304</v>
      </c>
      <c r="C60" s="41" t="s">
        <v>325</v>
      </c>
      <c r="D60" s="40" t="s">
        <v>324</v>
      </c>
      <c r="E60" s="54" t="s">
        <v>260</v>
      </c>
    </row>
    <row r="61" spans="1:5" ht="12">
      <c r="A61" s="42">
        <v>60</v>
      </c>
      <c r="B61" s="41" t="s">
        <v>305</v>
      </c>
      <c r="C61" s="41" t="s">
        <v>326</v>
      </c>
      <c r="D61" s="40" t="s">
        <v>324</v>
      </c>
      <c r="E61" s="54"/>
    </row>
    <row r="62" spans="1:5" ht="12">
      <c r="A62" s="42">
        <v>61</v>
      </c>
      <c r="B62" s="41" t="s">
        <v>115</v>
      </c>
      <c r="C62" s="41" t="s">
        <v>116</v>
      </c>
      <c r="D62" s="40" t="s">
        <v>322</v>
      </c>
      <c r="E62" s="54" t="s">
        <v>261</v>
      </c>
    </row>
    <row r="63" spans="1:5" ht="12">
      <c r="A63" s="42">
        <v>62</v>
      </c>
      <c r="B63" s="41" t="s">
        <v>117</v>
      </c>
      <c r="C63" s="41" t="s">
        <v>118</v>
      </c>
      <c r="D63" s="40" t="s">
        <v>322</v>
      </c>
      <c r="E63" s="54" t="s">
        <v>241</v>
      </c>
    </row>
    <row r="64" spans="1:5" ht="12">
      <c r="A64" s="42">
        <v>63</v>
      </c>
      <c r="B64" s="41" t="s">
        <v>313</v>
      </c>
      <c r="C64" s="41" t="s">
        <v>327</v>
      </c>
      <c r="D64" s="40" t="s">
        <v>322</v>
      </c>
      <c r="E64" s="54" t="s">
        <v>241</v>
      </c>
    </row>
    <row r="65" spans="1:5" ht="12">
      <c r="A65" s="42">
        <v>64</v>
      </c>
      <c r="B65" s="41" t="s">
        <v>119</v>
      </c>
      <c r="C65" s="41" t="s">
        <v>120</v>
      </c>
      <c r="D65" s="40" t="s">
        <v>322</v>
      </c>
      <c r="E65" s="54"/>
    </row>
    <row r="66" spans="1:5" ht="12">
      <c r="A66" s="42">
        <v>65</v>
      </c>
      <c r="B66" s="41" t="s">
        <v>121</v>
      </c>
      <c r="C66" s="41" t="s">
        <v>122</v>
      </c>
      <c r="D66" s="40" t="s">
        <v>322</v>
      </c>
      <c r="E66" s="54" t="s">
        <v>241</v>
      </c>
    </row>
    <row r="67" spans="1:5" ht="12">
      <c r="A67" s="42">
        <v>66</v>
      </c>
      <c r="B67" s="41" t="s">
        <v>123</v>
      </c>
      <c r="C67" s="41" t="s">
        <v>124</v>
      </c>
      <c r="D67" s="40" t="s">
        <v>322</v>
      </c>
      <c r="E67" s="54" t="s">
        <v>387</v>
      </c>
    </row>
    <row r="68" spans="1:5" ht="12">
      <c r="A68" s="42">
        <v>67</v>
      </c>
      <c r="B68" s="41" t="s">
        <v>125</v>
      </c>
      <c r="C68" s="41" t="s">
        <v>126</v>
      </c>
      <c r="D68" s="40" t="s">
        <v>322</v>
      </c>
      <c r="E68" s="54" t="s">
        <v>241</v>
      </c>
    </row>
    <row r="69" spans="1:5" ht="12">
      <c r="A69" s="42">
        <v>68</v>
      </c>
      <c r="B69" s="43" t="s">
        <v>314</v>
      </c>
      <c r="C69" s="43" t="s">
        <v>328</v>
      </c>
      <c r="D69" s="40" t="s">
        <v>322</v>
      </c>
      <c r="E69" s="54" t="s">
        <v>241</v>
      </c>
    </row>
    <row r="70" spans="1:5" ht="12">
      <c r="A70" s="42">
        <v>69</v>
      </c>
      <c r="B70" s="41" t="s">
        <v>127</v>
      </c>
      <c r="C70" s="41" t="s">
        <v>128</v>
      </c>
      <c r="D70" s="40" t="s">
        <v>322</v>
      </c>
      <c r="E70" s="54" t="s">
        <v>242</v>
      </c>
    </row>
    <row r="71" spans="1:5" ht="12">
      <c r="A71" s="42">
        <v>70</v>
      </c>
      <c r="B71" s="41" t="s">
        <v>383</v>
      </c>
      <c r="C71" s="41" t="s">
        <v>382</v>
      </c>
      <c r="D71" s="40" t="s">
        <v>322</v>
      </c>
      <c r="E71" s="54" t="s">
        <v>239</v>
      </c>
    </row>
    <row r="72" spans="1:5" ht="12">
      <c r="A72" s="42">
        <v>71</v>
      </c>
      <c r="B72" s="41" t="s">
        <v>129</v>
      </c>
      <c r="C72" s="41" t="s">
        <v>130</v>
      </c>
      <c r="D72" s="40" t="s">
        <v>322</v>
      </c>
      <c r="E72" s="54" t="s">
        <v>243</v>
      </c>
    </row>
    <row r="73" spans="1:5" ht="12">
      <c r="A73" s="42">
        <v>72</v>
      </c>
      <c r="B73" s="41" t="s">
        <v>131</v>
      </c>
      <c r="C73" s="41" t="s">
        <v>132</v>
      </c>
      <c r="D73" s="40" t="s">
        <v>322</v>
      </c>
      <c r="E73" s="54" t="s">
        <v>244</v>
      </c>
    </row>
    <row r="74" spans="1:5" ht="12">
      <c r="A74" s="42">
        <v>73</v>
      </c>
      <c r="B74" s="41" t="s">
        <v>133</v>
      </c>
      <c r="C74" s="41" t="s">
        <v>134</v>
      </c>
      <c r="D74" s="40" t="s">
        <v>322</v>
      </c>
      <c r="E74" s="54" t="s">
        <v>241</v>
      </c>
    </row>
    <row r="75" spans="1:5" ht="12">
      <c r="A75" s="42">
        <v>74</v>
      </c>
      <c r="B75" s="41" t="s">
        <v>286</v>
      </c>
      <c r="C75" s="41" t="s">
        <v>135</v>
      </c>
      <c r="D75" s="40" t="s">
        <v>322</v>
      </c>
      <c r="E75" s="54" t="s">
        <v>262</v>
      </c>
    </row>
    <row r="76" spans="1:5" ht="12">
      <c r="A76" s="42">
        <v>75</v>
      </c>
      <c r="B76" s="41" t="s">
        <v>136</v>
      </c>
      <c r="C76" s="41" t="s">
        <v>137</v>
      </c>
      <c r="D76" s="40" t="s">
        <v>322</v>
      </c>
      <c r="E76" s="54" t="s">
        <v>245</v>
      </c>
    </row>
    <row r="77" spans="1:5" ht="12">
      <c r="A77" s="42">
        <v>76</v>
      </c>
      <c r="B77" s="41" t="s">
        <v>138</v>
      </c>
      <c r="C77" s="41" t="s">
        <v>139</v>
      </c>
      <c r="D77" s="40" t="s">
        <v>322</v>
      </c>
      <c r="E77" s="54" t="s">
        <v>246</v>
      </c>
    </row>
    <row r="78" spans="1:5" ht="12">
      <c r="A78" s="42">
        <v>77</v>
      </c>
      <c r="B78" s="41" t="s">
        <v>140</v>
      </c>
      <c r="C78" s="41" t="s">
        <v>141</v>
      </c>
      <c r="D78" s="40" t="s">
        <v>322</v>
      </c>
      <c r="E78" s="54" t="s">
        <v>247</v>
      </c>
    </row>
    <row r="79" spans="1:5" ht="12">
      <c r="A79" s="42">
        <v>78</v>
      </c>
      <c r="B79" s="41" t="s">
        <v>142</v>
      </c>
      <c r="C79" s="41" t="s">
        <v>143</v>
      </c>
      <c r="D79" s="40" t="s">
        <v>322</v>
      </c>
      <c r="E79" s="54" t="s">
        <v>239</v>
      </c>
    </row>
    <row r="80" spans="1:5" ht="12">
      <c r="A80" s="42">
        <v>79</v>
      </c>
      <c r="B80" s="41" t="s">
        <v>144</v>
      </c>
      <c r="C80" s="41" t="s">
        <v>145</v>
      </c>
      <c r="D80" s="40" t="s">
        <v>322</v>
      </c>
      <c r="E80" s="54" t="s">
        <v>239</v>
      </c>
    </row>
    <row r="81" spans="1:5" ht="12">
      <c r="A81" s="42">
        <v>80</v>
      </c>
      <c r="B81" s="41" t="s">
        <v>146</v>
      </c>
      <c r="C81" s="41" t="s">
        <v>147</v>
      </c>
      <c r="D81" s="40" t="s">
        <v>322</v>
      </c>
      <c r="E81" s="54" t="s">
        <v>239</v>
      </c>
    </row>
    <row r="82" spans="1:5" ht="12">
      <c r="A82" s="42">
        <v>81</v>
      </c>
      <c r="B82" s="41" t="s">
        <v>148</v>
      </c>
      <c r="C82" s="41" t="s">
        <v>149</v>
      </c>
      <c r="D82" s="40" t="s">
        <v>322</v>
      </c>
      <c r="E82" s="54" t="s">
        <v>241</v>
      </c>
    </row>
    <row r="83" spans="1:5" ht="12">
      <c r="A83" s="42">
        <v>82</v>
      </c>
      <c r="B83" s="41" t="s">
        <v>321</v>
      </c>
      <c r="C83" s="41" t="s">
        <v>354</v>
      </c>
      <c r="D83" s="40" t="s">
        <v>322</v>
      </c>
      <c r="E83" s="54" t="s">
        <v>241</v>
      </c>
    </row>
    <row r="84" spans="1:5" ht="12">
      <c r="A84" s="42">
        <v>83</v>
      </c>
      <c r="B84" s="41" t="s">
        <v>150</v>
      </c>
      <c r="C84" s="41" t="s">
        <v>151</v>
      </c>
      <c r="D84" s="40" t="s">
        <v>322</v>
      </c>
      <c r="E84" s="54" t="s">
        <v>248</v>
      </c>
    </row>
    <row r="85" spans="1:5" ht="12">
      <c r="A85" s="42">
        <v>84</v>
      </c>
      <c r="B85" s="41" t="s">
        <v>152</v>
      </c>
      <c r="C85" s="41" t="s">
        <v>153</v>
      </c>
      <c r="D85" s="40" t="s">
        <v>322</v>
      </c>
      <c r="E85" s="54" t="s">
        <v>241</v>
      </c>
    </row>
    <row r="86" spans="1:5" ht="12">
      <c r="A86" s="42">
        <v>85</v>
      </c>
      <c r="B86" s="41" t="s">
        <v>154</v>
      </c>
      <c r="C86" s="41" t="s">
        <v>155</v>
      </c>
      <c r="D86" s="40" t="s">
        <v>322</v>
      </c>
      <c r="E86" s="54" t="s">
        <v>249</v>
      </c>
    </row>
    <row r="87" spans="1:5" ht="12">
      <c r="A87" s="42">
        <v>86</v>
      </c>
      <c r="B87" s="41" t="s">
        <v>287</v>
      </c>
      <c r="C87" s="41" t="s">
        <v>330</v>
      </c>
      <c r="D87" s="40" t="s">
        <v>322</v>
      </c>
      <c r="E87" s="54" t="s">
        <v>241</v>
      </c>
    </row>
    <row r="88" spans="1:5" ht="12">
      <c r="A88" s="42">
        <v>87</v>
      </c>
      <c r="B88" s="41" t="s">
        <v>156</v>
      </c>
      <c r="C88" s="41" t="s">
        <v>157</v>
      </c>
      <c r="D88" s="40" t="s">
        <v>322</v>
      </c>
      <c r="E88" s="54" t="s">
        <v>239</v>
      </c>
    </row>
    <row r="89" spans="1:5" ht="12">
      <c r="A89" s="42">
        <v>88</v>
      </c>
      <c r="B89" s="41" t="s">
        <v>158</v>
      </c>
      <c r="C89" s="41" t="s">
        <v>159</v>
      </c>
      <c r="D89" s="40" t="s">
        <v>322</v>
      </c>
      <c r="E89" s="54" t="s">
        <v>239</v>
      </c>
    </row>
    <row r="90" spans="1:5" ht="12">
      <c r="A90" s="42">
        <v>89</v>
      </c>
      <c r="B90" s="41" t="s">
        <v>160</v>
      </c>
      <c r="C90" s="41" t="s">
        <v>161</v>
      </c>
      <c r="D90" s="40" t="s">
        <v>322</v>
      </c>
      <c r="E90" s="54" t="s">
        <v>241</v>
      </c>
    </row>
    <row r="91" spans="1:5" ht="12">
      <c r="A91" s="42">
        <v>90</v>
      </c>
      <c r="B91" s="41" t="s">
        <v>162</v>
      </c>
      <c r="C91" s="41" t="s">
        <v>163</v>
      </c>
      <c r="D91" s="40" t="s">
        <v>322</v>
      </c>
      <c r="E91" s="54" t="s">
        <v>250</v>
      </c>
    </row>
    <row r="92" spans="1:5" ht="12">
      <c r="A92" s="42">
        <v>91</v>
      </c>
      <c r="B92" s="41" t="s">
        <v>164</v>
      </c>
      <c r="C92" s="41" t="s">
        <v>165</v>
      </c>
      <c r="D92" s="40" t="s">
        <v>322</v>
      </c>
      <c r="E92" s="54" t="s">
        <v>251</v>
      </c>
    </row>
    <row r="93" spans="1:5" ht="12">
      <c r="A93" s="42">
        <v>92</v>
      </c>
      <c r="B93" s="41" t="s">
        <v>166</v>
      </c>
      <c r="C93" s="41" t="s">
        <v>167</v>
      </c>
      <c r="D93" s="40" t="s">
        <v>322</v>
      </c>
      <c r="E93" s="54" t="s">
        <v>388</v>
      </c>
    </row>
    <row r="94" spans="1:5" ht="12">
      <c r="A94" s="42">
        <v>93</v>
      </c>
      <c r="B94" s="41" t="s">
        <v>288</v>
      </c>
      <c r="C94" s="41" t="s">
        <v>237</v>
      </c>
      <c r="D94" s="40" t="s">
        <v>322</v>
      </c>
      <c r="E94" s="54" t="s">
        <v>389</v>
      </c>
    </row>
    <row r="95" spans="1:5" ht="12">
      <c r="A95" s="42">
        <v>94</v>
      </c>
      <c r="B95" s="41" t="s">
        <v>168</v>
      </c>
      <c r="C95" s="41" t="s">
        <v>169</v>
      </c>
      <c r="D95" s="40" t="s">
        <v>322</v>
      </c>
      <c r="E95" s="54" t="s">
        <v>239</v>
      </c>
    </row>
    <row r="96" spans="1:5" ht="12">
      <c r="A96" s="42">
        <v>95</v>
      </c>
      <c r="B96" s="41" t="s">
        <v>170</v>
      </c>
      <c r="C96" s="41" t="s">
        <v>171</v>
      </c>
      <c r="D96" s="40" t="s">
        <v>322</v>
      </c>
      <c r="E96" s="54" t="s">
        <v>239</v>
      </c>
    </row>
    <row r="97" spans="1:5" ht="12">
      <c r="A97" s="42">
        <v>96</v>
      </c>
      <c r="B97" s="41" t="s">
        <v>172</v>
      </c>
      <c r="C97" s="41" t="s">
        <v>173</v>
      </c>
      <c r="D97" s="40" t="s">
        <v>322</v>
      </c>
      <c r="E97" s="54" t="s">
        <v>241</v>
      </c>
    </row>
    <row r="98" spans="1:5" ht="12">
      <c r="A98" s="42">
        <v>97</v>
      </c>
      <c r="B98" s="41" t="s">
        <v>174</v>
      </c>
      <c r="C98" s="41" t="s">
        <v>175</v>
      </c>
      <c r="D98" s="40" t="s">
        <v>322</v>
      </c>
      <c r="E98" s="54" t="s">
        <v>390</v>
      </c>
    </row>
    <row r="99" spans="1:5" ht="12">
      <c r="A99" s="42">
        <v>98</v>
      </c>
      <c r="B99" s="41" t="s">
        <v>176</v>
      </c>
      <c r="C99" s="41" t="s">
        <v>177</v>
      </c>
      <c r="D99" s="40" t="s">
        <v>322</v>
      </c>
      <c r="E99" s="54" t="s">
        <v>263</v>
      </c>
    </row>
    <row r="100" spans="1:5" ht="12">
      <c r="A100" s="42">
        <v>99</v>
      </c>
      <c r="B100" s="41" t="s">
        <v>178</v>
      </c>
      <c r="C100" s="41" t="s">
        <v>179</v>
      </c>
      <c r="D100" s="40" t="s">
        <v>322</v>
      </c>
      <c r="E100" s="54" t="s">
        <v>239</v>
      </c>
    </row>
    <row r="101" spans="1:5" ht="12">
      <c r="A101" s="42">
        <v>100</v>
      </c>
      <c r="B101" s="41" t="s">
        <v>180</v>
      </c>
      <c r="C101" s="41" t="s">
        <v>181</v>
      </c>
      <c r="D101" s="40" t="s">
        <v>322</v>
      </c>
      <c r="E101" s="54" t="s">
        <v>239</v>
      </c>
    </row>
    <row r="102" spans="1:5" ht="12">
      <c r="A102" s="42">
        <v>101</v>
      </c>
      <c r="B102" s="41" t="s">
        <v>289</v>
      </c>
      <c r="C102" s="41" t="s">
        <v>333</v>
      </c>
      <c r="D102" s="40" t="s">
        <v>322</v>
      </c>
      <c r="E102" s="54" t="s">
        <v>239</v>
      </c>
    </row>
    <row r="103" spans="1:5" ht="12">
      <c r="A103" s="42">
        <v>102</v>
      </c>
      <c r="B103" s="41" t="s">
        <v>306</v>
      </c>
      <c r="C103" s="41" t="s">
        <v>334</v>
      </c>
      <c r="D103" s="40" t="s">
        <v>335</v>
      </c>
      <c r="E103" s="54" t="s">
        <v>355</v>
      </c>
    </row>
    <row r="104" spans="1:5" ht="12">
      <c r="A104" s="42">
        <v>103</v>
      </c>
      <c r="B104" s="44" t="s">
        <v>307</v>
      </c>
      <c r="C104" s="44" t="s">
        <v>356</v>
      </c>
      <c r="D104" s="40" t="s">
        <v>335</v>
      </c>
      <c r="E104" s="54" t="s">
        <v>239</v>
      </c>
    </row>
    <row r="105" spans="1:5" ht="12">
      <c r="A105" s="42">
        <v>104</v>
      </c>
      <c r="B105" s="44" t="s">
        <v>308</v>
      </c>
      <c r="C105" s="44" t="s">
        <v>357</v>
      </c>
      <c r="D105" s="40" t="s">
        <v>335</v>
      </c>
      <c r="E105" s="54" t="s">
        <v>241</v>
      </c>
    </row>
    <row r="106" spans="1:5" ht="12">
      <c r="A106" s="42">
        <v>105</v>
      </c>
      <c r="B106" s="44" t="s">
        <v>309</v>
      </c>
      <c r="C106" s="41" t="s">
        <v>337</v>
      </c>
      <c r="D106" s="40" t="s">
        <v>335</v>
      </c>
      <c r="E106" s="54" t="s">
        <v>239</v>
      </c>
    </row>
    <row r="107" spans="1:5" ht="12">
      <c r="A107" s="42">
        <v>106</v>
      </c>
      <c r="B107" s="41" t="s">
        <v>310</v>
      </c>
      <c r="C107" s="44" t="s">
        <v>338</v>
      </c>
      <c r="D107" s="40" t="s">
        <v>335</v>
      </c>
      <c r="E107" s="54" t="s">
        <v>239</v>
      </c>
    </row>
    <row r="108" spans="1:5" ht="12">
      <c r="A108" s="42">
        <v>107</v>
      </c>
      <c r="B108" s="44" t="s">
        <v>311</v>
      </c>
      <c r="C108" s="41" t="s">
        <v>340</v>
      </c>
      <c r="D108" s="40" t="s">
        <v>335</v>
      </c>
      <c r="E108" s="54" t="s">
        <v>239</v>
      </c>
    </row>
    <row r="109" spans="1:5" ht="12">
      <c r="A109" s="42">
        <v>108</v>
      </c>
      <c r="B109" s="44" t="s">
        <v>312</v>
      </c>
      <c r="C109" s="44" t="s">
        <v>341</v>
      </c>
      <c r="D109" s="40" t="s">
        <v>335</v>
      </c>
      <c r="E109" s="54" t="s">
        <v>239</v>
      </c>
    </row>
    <row r="110" spans="1:5" ht="12">
      <c r="A110" s="42">
        <v>109</v>
      </c>
      <c r="B110" s="46" t="s">
        <v>168</v>
      </c>
      <c r="C110" s="44" t="s">
        <v>358</v>
      </c>
      <c r="D110" s="40" t="s">
        <v>343</v>
      </c>
      <c r="E110" s="54" t="s">
        <v>359</v>
      </c>
    </row>
    <row r="111" spans="1:5" ht="12">
      <c r="A111" s="42">
        <v>110</v>
      </c>
      <c r="B111" s="46" t="s">
        <v>290</v>
      </c>
      <c r="C111" s="45" t="s">
        <v>345</v>
      </c>
      <c r="D111" s="40" t="s">
        <v>343</v>
      </c>
      <c r="E111" s="54"/>
    </row>
    <row r="112" spans="1:5" ht="12">
      <c r="A112" s="42">
        <v>111</v>
      </c>
      <c r="B112" s="49" t="s">
        <v>291</v>
      </c>
      <c r="C112" s="46" t="s">
        <v>360</v>
      </c>
      <c r="D112" s="40" t="s">
        <v>343</v>
      </c>
      <c r="E112" s="54" t="s">
        <v>389</v>
      </c>
    </row>
    <row r="113" spans="1:5" ht="12">
      <c r="A113" s="42">
        <v>112</v>
      </c>
      <c r="B113" s="46" t="s">
        <v>364</v>
      </c>
      <c r="C113" s="46" t="s">
        <v>361</v>
      </c>
      <c r="D113" s="40" t="s">
        <v>343</v>
      </c>
      <c r="E113" s="54"/>
    </row>
    <row r="114" spans="1:5" ht="12">
      <c r="A114" s="42">
        <v>113</v>
      </c>
      <c r="B114" s="49" t="s">
        <v>365</v>
      </c>
      <c r="C114" s="49" t="s">
        <v>366</v>
      </c>
      <c r="D114" s="61" t="s">
        <v>343</v>
      </c>
      <c r="E114" s="54" t="s">
        <v>362</v>
      </c>
    </row>
    <row r="115" spans="1:5" ht="12">
      <c r="A115" s="42">
        <v>114</v>
      </c>
      <c r="B115" s="49" t="s">
        <v>367</v>
      </c>
      <c r="C115" s="49" t="s">
        <v>368</v>
      </c>
      <c r="D115" s="61" t="s">
        <v>322</v>
      </c>
      <c r="E115" s="54" t="s">
        <v>369</v>
      </c>
    </row>
    <row r="116" spans="1:5" ht="12">
      <c r="A116" s="42">
        <v>115</v>
      </c>
      <c r="B116" s="49" t="s">
        <v>370</v>
      </c>
      <c r="C116" s="49" t="s">
        <v>371</v>
      </c>
      <c r="D116" s="61" t="s">
        <v>322</v>
      </c>
      <c r="E116" s="54" t="s">
        <v>369</v>
      </c>
    </row>
    <row r="117" spans="1:5" ht="12">
      <c r="A117" s="42">
        <v>116</v>
      </c>
      <c r="B117" s="49" t="s">
        <v>372</v>
      </c>
      <c r="C117" s="49" t="s">
        <v>373</v>
      </c>
      <c r="D117" s="61" t="s">
        <v>322</v>
      </c>
      <c r="E117" s="54" t="s">
        <v>369</v>
      </c>
    </row>
    <row r="118" spans="1:5" ht="12">
      <c r="A118" s="42">
        <v>117</v>
      </c>
      <c r="B118" s="49" t="s">
        <v>372</v>
      </c>
      <c r="C118" s="49" t="s">
        <v>374</v>
      </c>
      <c r="D118" s="61" t="s">
        <v>322</v>
      </c>
      <c r="E118" s="54" t="s">
        <v>369</v>
      </c>
    </row>
    <row r="119" spans="1:5" ht="12">
      <c r="A119" s="42">
        <v>118</v>
      </c>
      <c r="B119" s="49" t="s">
        <v>375</v>
      </c>
      <c r="C119" s="49" t="s">
        <v>376</v>
      </c>
      <c r="D119" s="61" t="s">
        <v>335</v>
      </c>
      <c r="E119" s="54" t="s">
        <v>391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Windows User</cp:lastModifiedBy>
  <cp:lastPrinted>2021-04-05T06:39:59Z</cp:lastPrinted>
  <dcterms:created xsi:type="dcterms:W3CDTF">2011-04-11T01:11:56Z</dcterms:created>
  <dcterms:modified xsi:type="dcterms:W3CDTF">2021-04-09T01:02:45Z</dcterms:modified>
  <cp:category/>
  <cp:version/>
  <cp:contentType/>
  <cp:contentStatus/>
</cp:coreProperties>
</file>